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589793-7FAD-427F-8D58-F67F63B6C92A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имущество Адм" sheetId="1" r:id="rId1"/>
    <sheet name="движимое" sheetId="2" r:id="rId2"/>
    <sheet name="Казна-недвижимое" sheetId="3" r:id="rId3"/>
    <sheet name="Казна - движимое" sheetId="4" r:id="rId4"/>
  </sheets>
  <definedNames>
    <definedName name="_xlnm._FilterDatabase" localSheetId="0" hidden="1">'имущество Адм'!$A$5:$R$134</definedName>
    <definedName name="Excel_BuiltIn__FilterDatabase" localSheetId="0">'имущество Адм'!$A$5:$R$52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5" i="3" l="1"/>
  <c r="I125" i="3"/>
  <c r="H125" i="3"/>
  <c r="H97" i="3"/>
  <c r="H9" i="3"/>
  <c r="H70" i="3"/>
  <c r="I70" i="3"/>
  <c r="H124" i="3"/>
  <c r="I124" i="3"/>
  <c r="I97" i="3"/>
  <c r="H91" i="3"/>
  <c r="I91" i="3"/>
  <c r="J124" i="3"/>
  <c r="J97" i="3"/>
  <c r="J70" i="3"/>
  <c r="J9" i="3"/>
  <c r="I9" i="3"/>
  <c r="H50" i="1"/>
  <c r="J50" i="1"/>
  <c r="I10" i="1"/>
  <c r="H132" i="1"/>
  <c r="G132" i="1"/>
  <c r="F132" i="1"/>
  <c r="F133" i="1" s="1"/>
  <c r="H90" i="1"/>
  <c r="G90" i="1"/>
  <c r="F90" i="1"/>
  <c r="J49" i="1"/>
  <c r="H133" i="1" s="1"/>
  <c r="I49" i="1"/>
  <c r="I50" i="1" s="1"/>
  <c r="H49" i="1"/>
  <c r="H79" i="2"/>
  <c r="G79" i="2"/>
  <c r="F79" i="2"/>
  <c r="H78" i="2"/>
  <c r="G78" i="2"/>
  <c r="F78" i="2"/>
  <c r="H38" i="2"/>
  <c r="G38" i="2"/>
  <c r="F38" i="2"/>
  <c r="G9" i="2"/>
  <c r="G63" i="1"/>
  <c r="J12" i="4"/>
  <c r="I12" i="4"/>
  <c r="H12" i="4"/>
  <c r="K10" i="1"/>
  <c r="J10" i="1"/>
  <c r="H10" i="1"/>
  <c r="G133" i="1" l="1"/>
  <c r="J91" i="3"/>
</calcChain>
</file>

<file path=xl/sharedStrings.xml><?xml version="1.0" encoding="utf-8"?>
<sst xmlns="http://schemas.openxmlformats.org/spreadsheetml/2006/main" count="1977" uniqueCount="782">
  <si>
    <t xml:space="preserve">                                                                                                                                                                            РЕЕСТР                                                                                                                                                                                                                                                          Муниципального имущества АДМИНИСТРАЦИИ ВЕРХНЕЛЮБАЖСКОГО СЕЛЬСОВЕТА Фатежского района Курской области</t>
  </si>
  <si>
    <t>Раздел 1. Сведения о муниципальном недвижимом имуществе</t>
  </si>
  <si>
    <t xml:space="preserve">№ п/п </t>
  </si>
  <si>
    <t>инвентарный номер</t>
  </si>
  <si>
    <t>Наименование</t>
  </si>
  <si>
    <t xml:space="preserve">Адрес (местополо-жения) </t>
  </si>
  <si>
    <t>Кадастровый номер</t>
  </si>
  <si>
    <t>Год ввода/приобретения</t>
  </si>
  <si>
    <t xml:space="preserve">Площадь протяженность и (или) иные параметры,характеризую-щие физические свойства недвижимого имущества  </t>
  </si>
  <si>
    <t>Балансовая стоимость недвижимого имущества</t>
  </si>
  <si>
    <t>Начисленная амортизация (износ)</t>
  </si>
  <si>
    <t>Остаточная стоимость</t>
  </si>
  <si>
    <t xml:space="preserve">Кадастровая стоимость </t>
  </si>
  <si>
    <t>Дата возникновения права муници-пальной собственности</t>
  </si>
  <si>
    <t>Дата прекра-щения права муници-пальной собственности</t>
  </si>
  <si>
    <t>Реквизиты документов оснований возникновения  права муниципальной собственности на недвижимое имущество</t>
  </si>
  <si>
    <t>Реквизиты документов оснований  прекращения права муниципальной собственности на недвижимое имущество</t>
  </si>
  <si>
    <t>Сведения о правообладателе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</si>
  <si>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</si>
  <si>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Примечание</t>
  </si>
  <si>
    <t>1</t>
  </si>
  <si>
    <t>3</t>
  </si>
  <si>
    <t>4</t>
  </si>
  <si>
    <t>4а</t>
  </si>
  <si>
    <t>5</t>
  </si>
  <si>
    <t>6</t>
  </si>
  <si>
    <t>7</t>
  </si>
  <si>
    <t>8</t>
  </si>
  <si>
    <t>9</t>
  </si>
  <si>
    <t>10</t>
  </si>
  <si>
    <t>11</t>
  </si>
  <si>
    <t>11а</t>
  </si>
  <si>
    <t>12</t>
  </si>
  <si>
    <t>13</t>
  </si>
  <si>
    <t>14</t>
  </si>
  <si>
    <t>Здания</t>
  </si>
  <si>
    <t>1.1.1. Производственные здания</t>
  </si>
  <si>
    <t>1011200001</t>
  </si>
  <si>
    <t>Здание администрации Верхнелюбажского сельсовета</t>
  </si>
  <si>
    <t>С. Верхний Любаж, ул. Комсомольская, д.13</t>
  </si>
  <si>
    <t>46:25:050206:418</t>
  </si>
  <si>
    <t>1979/1981</t>
  </si>
  <si>
    <t>Площадь , 134,9м</t>
  </si>
  <si>
    <t>754533,45</t>
  </si>
  <si>
    <t>3037099,48</t>
  </si>
  <si>
    <t>23.08.2013г.</t>
  </si>
  <si>
    <t>Муниципальное образование «Верхнелюбажский сельсовет» Фатежского района</t>
  </si>
  <si>
    <t>Здание администрации Ясенецкого сельсовета</t>
  </si>
  <si>
    <t>46:25:220301:113</t>
  </si>
  <si>
    <t>Площадь, 301,2м</t>
  </si>
  <si>
    <t>Акт передачи от 01.07.1998г.     Акт приема-передачи от 28.01.2011г.</t>
  </si>
  <si>
    <t>ИТОГО</t>
  </si>
  <si>
    <t>1.1.4. Сооружения</t>
  </si>
  <si>
    <t xml:space="preserve">Водозаборная скважина </t>
  </si>
  <si>
    <t>С. Верхний Любаж, ул.Молодежная</t>
  </si>
  <si>
    <t>46:25:050101:19</t>
  </si>
  <si>
    <t>Глубина 85м</t>
  </si>
  <si>
    <t>Св-во 46-46/026-46/026/013/2015-179/1</t>
  </si>
  <si>
    <t>Акт приема-передачи от 1995г.</t>
  </si>
  <si>
    <t>46:25:050101:11</t>
  </si>
  <si>
    <t>1979
/1980</t>
  </si>
  <si>
    <t>д. Средний Любаж</t>
  </si>
  <si>
    <t>46:25:050302:50</t>
  </si>
  <si>
    <t>Глубина 92м</t>
  </si>
  <si>
    <t>Св-во 46-46/026-46/026/013/2015-209/1</t>
  </si>
  <si>
    <t>С. Верхний Любаж, ул. Набережная</t>
  </si>
  <si>
    <t>46:25:050101:24</t>
  </si>
  <si>
    <t>Глубина 78м</t>
  </si>
  <si>
    <t>03.09.2018г.</t>
  </si>
  <si>
    <t>Св-во 46:25:050101:24-46/012/2018-1</t>
  </si>
  <si>
    <t xml:space="preserve">Акт приемки-передачи объекта социальной(инженерной) инфраструктуры </t>
  </si>
  <si>
    <t>Водозаборная скважина (МТФ)</t>
  </si>
  <si>
    <t>д. Нижний Любаж</t>
  </si>
  <si>
    <t>46:25:050401:131</t>
  </si>
  <si>
    <t>Глубина 90м</t>
  </si>
  <si>
    <t>09.06.2015г.</t>
  </si>
  <si>
    <t>Св-во 46-46/026-46/026/013/2015-185/1</t>
  </si>
  <si>
    <t>Водозаборная скважина (СТФ)</t>
  </si>
  <si>
    <t>46:25:050401:132</t>
  </si>
  <si>
    <t>Глубина 218м</t>
  </si>
  <si>
    <t>Св-во 46-46/026-46/026/013/2015-183/1</t>
  </si>
  <si>
    <t>С. Верхний Любаж, ул. Докукинка</t>
  </si>
  <si>
    <t>46:25:050101:8</t>
  </si>
  <si>
    <t>Глубина 82м</t>
  </si>
  <si>
    <t>Св-во 46-46/026-46/026/013/2015-180/1</t>
  </si>
  <si>
    <t>С. Верхний Любаж, ул. Колхозная</t>
  </si>
  <si>
    <t>Водонапорная башня</t>
  </si>
  <si>
    <t>46:25:050204:184</t>
  </si>
  <si>
    <t>Глубина 15м</t>
  </si>
  <si>
    <t>22.05.2019г.</t>
  </si>
  <si>
    <t>Св-во 46:25:050204:184-46/012/2019-1</t>
  </si>
  <si>
    <t>Пост. Главы адм. Верхнелюбажского сельсовета №52 от 11.07.2003г.</t>
  </si>
  <si>
    <t>с. Верхний Любаж ул. Молодежная</t>
  </si>
  <si>
    <t>46:25:050206:597</t>
  </si>
  <si>
    <t>Глубина 25м</t>
  </si>
  <si>
    <t>Соб-ть 46:25:050206:597-46/012/2019-1</t>
  </si>
  <si>
    <t>Водонапорная башня (МТФ)</t>
  </si>
  <si>
    <t>46:25:050011:16</t>
  </si>
  <si>
    <t>22.01.2020г.</t>
  </si>
  <si>
    <t>Соб-ть 46:25:050011:16-46/012/2020-1</t>
  </si>
  <si>
    <t>46:25:050006:58</t>
  </si>
  <si>
    <t>Водонапорная башня (СТФ)</t>
  </si>
  <si>
    <t>Соб-ть 46:25:050006:58-46/012/2020-1</t>
  </si>
  <si>
    <t>с. Верхний Любаж ул. Набережная</t>
  </si>
  <si>
    <t>46:25:050101:14</t>
  </si>
  <si>
    <t>Св-во 46-46/026-46/026/026/013/2015-178/1</t>
  </si>
  <si>
    <t>46:25:050005:106</t>
  </si>
  <si>
    <t>Соб-ть 46:25:050005:106-46/012/2019-1</t>
  </si>
  <si>
    <t>Водопроводная сеть</t>
  </si>
  <si>
    <t xml:space="preserve">С. Верхний Любаж, ул. Тихая </t>
  </si>
  <si>
    <t>46:25:000000:704</t>
  </si>
  <si>
    <t>Протяженность 1060м</t>
  </si>
  <si>
    <t>18.04.2018г.</t>
  </si>
  <si>
    <t>Соб-ть 46:25:000000:704-46/012/2018-1</t>
  </si>
  <si>
    <t>С. Верх-нийЛю-баж, ул. Садовая</t>
  </si>
  <si>
    <t>46:25:050101:16</t>
  </si>
  <si>
    <t>Протяженность 288м</t>
  </si>
  <si>
    <t>Св-во 46-46/026-46/026/013/2015-205/1</t>
  </si>
  <si>
    <t>С. Верх-нийЛю-баж, ул. Полевая</t>
  </si>
  <si>
    <t>46:25:050101:102</t>
  </si>
  <si>
    <t>Протяженность 345м</t>
  </si>
  <si>
    <t>Св-во 46-46/026-46/026/013/2015-206/1</t>
  </si>
  <si>
    <t>46:25:050101:15</t>
  </si>
  <si>
    <t>Протяженность 100м</t>
  </si>
  <si>
    <t>Св-во 46-46/026-46/026/013/2015-201/1</t>
  </si>
  <si>
    <t>Водопроводная сеть (СТФ)</t>
  </si>
  <si>
    <t>46:25:000000:721</t>
  </si>
  <si>
    <t>Протяженность 2990м</t>
  </si>
  <si>
    <t>14.05.2018г.</t>
  </si>
  <si>
    <t>Соб-ть 46:25:000000:721-46/012/2018-1</t>
  </si>
  <si>
    <t>17.04.2018г.</t>
  </si>
  <si>
    <t xml:space="preserve">Ясенок (1,2км);Новая Головинка (1,2км); Дворики (1,5км)
</t>
  </si>
  <si>
    <t xml:space="preserve">С. Верхний Любаж, ул.Первомайская </t>
  </si>
  <si>
    <t>46:25:000000:390</t>
  </si>
  <si>
    <t>Протяженность 362м</t>
  </si>
  <si>
    <t>Св-во 46-46/026-46/026/013/2015-199/1</t>
  </si>
  <si>
    <t>Водопроводная сеть (МТФ)</t>
  </si>
  <si>
    <t>46:25:000000:727</t>
  </si>
  <si>
    <t>Протяженность 770м</t>
  </si>
  <si>
    <t>Соб-ть 46:25:000000:727-46/012/2018-1</t>
  </si>
  <si>
    <t>46:25:000000:720</t>
  </si>
  <si>
    <t>Протяженность 3340м</t>
  </si>
  <si>
    <t>Соб-ть 46:25:000000:720-46/012/2018-1</t>
  </si>
  <si>
    <t>46:25:000000:717</t>
  </si>
  <si>
    <t>Протяженность 1000м</t>
  </si>
  <si>
    <t>Соб-ть 46:25:000000:717-46/012/2018-1</t>
  </si>
  <si>
    <t>46:25:000000:718</t>
  </si>
  <si>
    <t>1983/год заверш.стр-ва 1993</t>
  </si>
  <si>
    <t>Протяженность 1840м</t>
  </si>
  <si>
    <t>Соб-ть 46:25:000000:718-46/012/2018-1</t>
  </si>
  <si>
    <t>46:25:000000:706</t>
  </si>
  <si>
    <t>Протяженность 556м</t>
  </si>
  <si>
    <t>Соб-ть 46:25:000000:706-46/012/2018-1</t>
  </si>
  <si>
    <t>Разрешение на ввод объекта в эксплуат. №ru-465253252010001-13 от 01.01.2011г. Пост. №280-па от 21.06.2017г.</t>
  </si>
  <si>
    <t>С. Верхний Любаж, ул. Маслозаводская</t>
  </si>
  <si>
    <t>46:25:050101:5</t>
  </si>
  <si>
    <t>Протяженность 103м</t>
  </si>
  <si>
    <t>Св-во 46-46/026-46/026/013/2015-195/1</t>
  </si>
  <si>
    <t>46:25:050101:6</t>
  </si>
  <si>
    <t>Протяженность 172м</t>
  </si>
  <si>
    <t>Св-во 46-46/026-46/026/013/2015-203/1</t>
  </si>
  <si>
    <t>С. Верхний Любаж, ул. Пионерская</t>
  </si>
  <si>
    <t>46:25:050205:478</t>
  </si>
  <si>
    <t>Протяженность 178м</t>
  </si>
  <si>
    <t>Св-во 46-46/026-46/026/013/2015-197/1</t>
  </si>
  <si>
    <t>С. Верхний Любаж, ул. Советская</t>
  </si>
  <si>
    <t>46:25:050101:26</t>
  </si>
  <si>
    <t>Протяженность 104м</t>
  </si>
  <si>
    <t>Св-во 46-46/026-46/026/013/2015-189/1</t>
  </si>
  <si>
    <t>46:25:050101:17</t>
  </si>
  <si>
    <t>Протяженность 174м</t>
  </si>
  <si>
    <t>Св-во 46-46/026-46/026/013/2015-207/1</t>
  </si>
  <si>
    <t>С. Верхний Любаж, ул. Октябрьская</t>
  </si>
  <si>
    <t>46:25:050101:23</t>
  </si>
  <si>
    <t>Протяженность 163м</t>
  </si>
  <si>
    <t>Св-во 46-46/026-46/026/013/2015-192/1</t>
  </si>
  <si>
    <t>С. Верхний Любаж, с ул. Октябрьской на ул. Полевую</t>
  </si>
  <si>
    <t>46:25:050101:3</t>
  </si>
  <si>
    <t>Протяженность 396м</t>
  </si>
  <si>
    <t>Св-во 46-46/026-46/026/013/2015-198/1</t>
  </si>
  <si>
    <t>С. Верхний Любаж, с ул. Октябрьской на ул. Первомайскую</t>
  </si>
  <si>
    <t>46:25:050101:4</t>
  </si>
  <si>
    <t>Протяженность 105м</t>
  </si>
  <si>
    <t>Св-во 46-46/026-46/026/013/2015-194/1</t>
  </si>
  <si>
    <t>С. Верхний Любаж,  ул. Пушкина</t>
  </si>
  <si>
    <t>46:25:050101:21</t>
  </si>
  <si>
    <t>Протяженность 237м</t>
  </si>
  <si>
    <t>Св-во 46-46/026-46/026/013/2015-190/1</t>
  </si>
  <si>
    <t>С. Верхний Любаж,  ул. Школьная</t>
  </si>
  <si>
    <t>46:25:050101:20</t>
  </si>
  <si>
    <t>Протяженность 138,9м</t>
  </si>
  <si>
    <t>Св-во 46-46/026-46/026/013/2015-200/1</t>
  </si>
  <si>
    <t>С. Верхний Любаж,  ул. Нагорная</t>
  </si>
  <si>
    <t>46:25:050101:25</t>
  </si>
  <si>
    <t>Протяженность 249м</t>
  </si>
  <si>
    <t>Св-во 46-46/026-46/026/013/2015-187/1</t>
  </si>
  <si>
    <t>С. Верхний Любаж</t>
  </si>
  <si>
    <t>46:25:050101:13</t>
  </si>
  <si>
    <t>1995/год ввода 1974</t>
  </si>
  <si>
    <t>Св-во 46-46/026-46/026/013/2015-193/1</t>
  </si>
  <si>
    <t xml:space="preserve">Башня Рожновского №1 </t>
  </si>
  <si>
    <t>с. Игино</t>
  </si>
  <si>
    <t>казна</t>
  </si>
  <si>
    <t xml:space="preserve">Башня Рожновского №2 </t>
  </si>
  <si>
    <t>Электромеханическая водозаборная установка</t>
  </si>
  <si>
    <t>С. Верхний Любаж, ул. Заводская</t>
  </si>
  <si>
    <t>д. Сергеевка</t>
  </si>
  <si>
    <t>Д. Нижний Любаж</t>
  </si>
  <si>
    <t>Д. Ясенок</t>
  </si>
  <si>
    <t>с.Игино</t>
  </si>
  <si>
    <t>х. Красавчик</t>
  </si>
  <si>
    <t>Водозаборная скважина</t>
  </si>
  <si>
    <t>д. Старая Головинка</t>
  </si>
  <si>
    <t>Ноябрь 2015г.</t>
  </si>
  <si>
    <t>Братская могила 358 советским воинам, погибшим в боях с фашисткими захватчиками</t>
  </si>
  <si>
    <t>с. Верхний Любаж</t>
  </si>
  <si>
    <t>46:25:050102:330</t>
  </si>
  <si>
    <t>Площадь ,   4,4м</t>
  </si>
  <si>
    <t>29.05.2017г.</t>
  </si>
  <si>
    <t>Соб-ть 46:25:050102:330-46/012/2017-2</t>
  </si>
  <si>
    <t>Реш. Фатеж. Районного суда К.о. №2-217/2017 от 05.04.2017г.</t>
  </si>
  <si>
    <t>Могила майора Докукина И.А. , погибшего в боях с фашисткими захватчиками</t>
  </si>
  <si>
    <t>Село Верхний  Любаж</t>
  </si>
  <si>
    <t>46:25:050206:562</t>
  </si>
  <si>
    <t>Площадь ,   2,6м</t>
  </si>
  <si>
    <t>23.04.2018г.</t>
  </si>
  <si>
    <t>Соб-ть 46:25:050206:562-46/012/2018-2</t>
  </si>
  <si>
    <t>Реш. Фатеж. Районного суда К.о. №2-42/2018 от 12.03.2018г.</t>
  </si>
  <si>
    <t>Братская могила  советским воинам, погибшим в боях с фашисткими захватчиками</t>
  </si>
  <si>
    <t>Село Игино</t>
  </si>
  <si>
    <t>46:25:090401:286</t>
  </si>
  <si>
    <t>Площадь ,   4,2м</t>
  </si>
  <si>
    <t>05.07.2017г.</t>
  </si>
  <si>
    <t>Соб-ть 46:25:090401:286-46/012/2017-2</t>
  </si>
  <si>
    <t>Реш. Фатеж. Районного суда К.о. №2-222/2017 от 15.05.2017г.</t>
  </si>
  <si>
    <t>Деревня Ясенок</t>
  </si>
  <si>
    <t>46:25:220302:57</t>
  </si>
  <si>
    <t>Площадь ,   4,7м</t>
  </si>
  <si>
    <t>Соб-ть 46:25:220302:57-46/012/2017-2</t>
  </si>
  <si>
    <t>Реш. Фатеж. Районного суда К.о. №2-223/2017 от 15.05.2017г.</t>
  </si>
  <si>
    <t>46:25:050204:179</t>
  </si>
  <si>
    <t xml:space="preserve">Автомобильная дорога общего пользования местного значения </t>
  </si>
  <si>
    <t>с. Верхний Любаж ул. Колхозная      (от М2 Крым по ул.Колхозная с.Верхний Любаж до дома №15в)</t>
  </si>
  <si>
    <t>840м (асфальт)</t>
  </si>
  <si>
    <t>17.05.2018г.</t>
  </si>
  <si>
    <t>Соб-ть 46:25:050204:179-46/012/2018-1</t>
  </si>
  <si>
    <t>Пост. Администрации Верхнелюбажского сельсовета Фатежского района№264 от 16.12.2013г.</t>
  </si>
  <si>
    <t>46:25:050205:877</t>
  </si>
  <si>
    <t>с. Верхний Любаж ул. Полевая           (от дома №1 до дома №33 по ул. Полевая с.Верхний Любаж)</t>
  </si>
  <si>
    <t>400м (асфальт)</t>
  </si>
  <si>
    <t>Соб-ть 46:25:050205:877-46/012/2018-1</t>
  </si>
  <si>
    <t>46:25:000000:897</t>
  </si>
  <si>
    <t>с. Верхний Любаж ул. Школьная        (от М2 Крым по ул.Школьная с.Верхний Любаж до дома №31)</t>
  </si>
  <si>
    <t>700м (асфальт)</t>
  </si>
  <si>
    <t>Соб-ть 46:25:000000:897-46/012/2018-1</t>
  </si>
  <si>
    <t>с. Верхний Любаж ул. Пушкина         (от М2 Крым по ул.Пушкина с.Верхний Любаж до дома №18)</t>
  </si>
  <si>
    <t>46:25:050206:587</t>
  </si>
  <si>
    <t>310м (асфальт)</t>
  </si>
  <si>
    <t>Соб-ть 46:25:050206:587-46/012/2018-1</t>
  </si>
  <si>
    <t xml:space="preserve">Дорога общего пользования местного значения </t>
  </si>
  <si>
    <t>с. Верхний Любаж ул. Ленина</t>
  </si>
  <si>
    <t>46:25:050206:827</t>
  </si>
  <si>
    <t>300 м (асфальт)</t>
  </si>
  <si>
    <t>12.09.2022 г.</t>
  </si>
  <si>
    <t>Соб-ть 46:25:050206:827-46/033/2022-1</t>
  </si>
  <si>
    <t>Решение Собрания депутатов №204 от 15.11.2019г.</t>
  </si>
  <si>
    <t>д. Локтионово</t>
  </si>
  <si>
    <t>46:25:000000:1321</t>
  </si>
  <si>
    <r>
      <rPr>
        <sz val="11"/>
        <color rgb="FF800080"/>
        <rFont val="Times New Roman"/>
        <charset val="1"/>
      </rPr>
      <t xml:space="preserve">2800м (асфальт) </t>
    </r>
    <r>
      <rPr>
        <sz val="11"/>
        <color rgb="FFFF4000"/>
        <rFont val="Times New Roman"/>
        <charset val="1"/>
      </rPr>
      <t>+ 1200 (грунт)</t>
    </r>
  </si>
  <si>
    <t>16.06.2023г.</t>
  </si>
  <si>
    <t>Соб-ть 46:25:000000:1321-46/033/2023-1</t>
  </si>
  <si>
    <t>с. Верхний Любаж ул. Первомайская</t>
  </si>
  <si>
    <t>46:25:000000:1327</t>
  </si>
  <si>
    <t xml:space="preserve">870 м </t>
  </si>
  <si>
    <t>04.07.2023г.</t>
  </si>
  <si>
    <t>Соб-ть 46:25:000000:1327-46/033/2023-1</t>
  </si>
  <si>
    <t>46:25:050206:817</t>
  </si>
  <si>
    <t>02.11.2021 г.</t>
  </si>
  <si>
    <t>46:25:050206:823</t>
  </si>
  <si>
    <t xml:space="preserve"> 770м</t>
  </si>
  <si>
    <t>26.04.2022 г.</t>
  </si>
  <si>
    <t>Соб-ть 46:25:050206:823-46/033/2022-1</t>
  </si>
  <si>
    <t>с. Верхний Любаж ул. Тихая</t>
  </si>
  <si>
    <t>1500 м (щебень)</t>
  </si>
  <si>
    <t>3200 м (щебень)</t>
  </si>
  <si>
    <t>с. Верхний Любаж ул. Докукинка</t>
  </si>
  <si>
    <t>1500 м (грунт)</t>
  </si>
  <si>
    <t>с. Верхний Любаж ул. Белая</t>
  </si>
  <si>
    <t>2100м (грунт)</t>
  </si>
  <si>
    <t>с. Верхний Любаж ул. Светлая</t>
  </si>
  <si>
    <t>335 м (грунт)</t>
  </si>
  <si>
    <t>с. Верхний Любаж ул. Садовая</t>
  </si>
  <si>
    <t>250 м (грунт)</t>
  </si>
  <si>
    <t>с. Верхний Любаж ул. Советская</t>
  </si>
  <si>
    <t>210 м (грунт)</t>
  </si>
  <si>
    <t>с. Верхний Любаж пер. Гагарина</t>
  </si>
  <si>
    <t>100 м (грунт)</t>
  </si>
  <si>
    <t>с. Верхний Любаж ул. Пионерская</t>
  </si>
  <si>
    <t>200 м (грунт)</t>
  </si>
  <si>
    <t>с. Верхний Любаж ул. Нагорная</t>
  </si>
  <si>
    <t>с. Верхний Любаж ул. Маслозаводская</t>
  </si>
  <si>
    <t>120 м (грунт)</t>
  </si>
  <si>
    <t>с. Верх-ний Любаж пер. Кирова</t>
  </si>
  <si>
    <t>с. Верх-ний Любаж ул. Набережная</t>
  </si>
  <si>
    <t>2500 м (грунт)</t>
  </si>
  <si>
    <t>с. Верх-ний Любаж ул. Заводская</t>
  </si>
  <si>
    <t>470 м (грунт)</t>
  </si>
  <si>
    <t>3000 м (грунт)</t>
  </si>
  <si>
    <t>д. Лесновка</t>
  </si>
  <si>
    <t>1000 м (грунт)</t>
  </si>
  <si>
    <t>д. Ясенок</t>
  </si>
  <si>
    <t>3300 м (грунт)</t>
  </si>
  <si>
    <t>д. Новая Головинка</t>
  </si>
  <si>
    <t>4000 м (грунт)</t>
  </si>
  <si>
    <t>д. Дворики</t>
  </si>
  <si>
    <t>800 м (грунт)</t>
  </si>
  <si>
    <t>д. Новоселки</t>
  </si>
  <si>
    <t>д. Петроселки</t>
  </si>
  <si>
    <t>1400 м (грунт)</t>
  </si>
  <si>
    <t>д. Н. Любаж</t>
  </si>
  <si>
    <t>46:25:220601:185</t>
  </si>
  <si>
    <t>15 м куб.</t>
  </si>
  <si>
    <t>10.03.2021 г.</t>
  </si>
  <si>
    <t>Соб-ть 46:25:220601:185-46/033/2021-1</t>
  </si>
  <si>
    <t>46:25:220601:186</t>
  </si>
  <si>
    <t>80 м</t>
  </si>
  <si>
    <t>11.03.2021 г.</t>
  </si>
  <si>
    <t>Соб-ть 46:25:220601:186-46/033/2021-1</t>
  </si>
  <si>
    <t>46:25:220601:187</t>
  </si>
  <si>
    <t>726м</t>
  </si>
  <si>
    <t>29.03.2021 г.</t>
  </si>
  <si>
    <t>Соб-ть 46:25:220601:187-46/033/2021-1</t>
  </si>
  <si>
    <t>с. Верх-ний Любаж, ул. Комсомольская</t>
  </si>
  <si>
    <t>46:25:050005:221</t>
  </si>
  <si>
    <t>540м</t>
  </si>
  <si>
    <t>24.03.2021 г.</t>
  </si>
  <si>
    <t>Соб-ть 46:25:050005:221-46/033/2021-1</t>
  </si>
  <si>
    <t>с. Верх-ний Любаж, ул. Октябрьская</t>
  </si>
  <si>
    <t>46:25:000000:1192</t>
  </si>
  <si>
    <t>1549м</t>
  </si>
  <si>
    <t>17.03.2021 г.</t>
  </si>
  <si>
    <t>Соб-ть 46:25:000000:1192-46/033/2021-1</t>
  </si>
  <si>
    <t>с. Верх-ний Любаж, ул. Ленина</t>
  </si>
  <si>
    <t>46:25:050206:806</t>
  </si>
  <si>
    <t>698м</t>
  </si>
  <si>
    <t>18.05.2021 г.</t>
  </si>
  <si>
    <t>Соб-ть 46:25:050206:806-46/033/2021-1</t>
  </si>
  <si>
    <t>с. Верх-ний Любаж, ул. Молодежная</t>
  </si>
  <si>
    <t>46:25:050206:807</t>
  </si>
  <si>
    <t>1557м</t>
  </si>
  <si>
    <t>Соб-ть 46:25:050206:807-46/033/2021-1</t>
  </si>
  <si>
    <t>с. Верх-ний Любаж, ул. Комсомольская, ул. Заводская</t>
  </si>
  <si>
    <t>46:25:050102:548</t>
  </si>
  <si>
    <t>1050м</t>
  </si>
  <si>
    <t>13.08.2021 г.</t>
  </si>
  <si>
    <t>Соб-ть 46:25:050102:548-46/033/2021-1</t>
  </si>
  <si>
    <t>15м куб.</t>
  </si>
  <si>
    <t xml:space="preserve">Непроизведенные активы, составляющие муниципальную казну МО "Верхнелюбажский сельсовет" Фатежского района Курской области </t>
  </si>
  <si>
    <t>1.1.5. Земельные участки</t>
  </si>
  <si>
    <t>46:25:050206:278</t>
  </si>
  <si>
    <t xml:space="preserve">Земельный участок </t>
  </si>
  <si>
    <t>РФ, Курская область, Фатежский район, Верхнелюбажский  сельский совет  с. Верхний Любаж, ул. Комсомольская,д.13 (здание  сельсовета)</t>
  </si>
  <si>
    <t>700    кв. м.</t>
  </si>
  <si>
    <t>14.04.2017г.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</si>
  <si>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Соб-ть 46:25:050206:278-46/012/2017-1</t>
  </si>
  <si>
    <t>46:25:220302:42</t>
  </si>
  <si>
    <t>РФ, Курская область, Фатежский район, Верхнелюбажский  сельский совет  д. Ясенок (здание бывшего Ясенецкого сельсовета)</t>
  </si>
  <si>
    <t>1755    кв. м.</t>
  </si>
  <si>
    <t>29.01.2018г.(постоянное бессрочное пользование)</t>
  </si>
  <si>
    <t>Администрация Верхнелюбажского сельсовета Фатежского района Курской области</t>
  </si>
  <si>
    <t>Пост. Администрации Ясенецкого сельсовета Фатежского района№5/а от 26.02.2000г.</t>
  </si>
  <si>
    <t>46:25:220302:43</t>
  </si>
  <si>
    <t>РФ, Курская область, Фатежский район, Верхнелюбажский  сельский совет, д. Ясенок, д.58а (Ясенецкий ФАП)</t>
  </si>
  <si>
    <t>600 кв. М</t>
  </si>
  <si>
    <t>46:25:050206:577</t>
  </si>
  <si>
    <t>РФ, Курская область, Фатежский район, Верхнелюбажский  сельский совет  ул. Октябрьская (детская площадка)</t>
  </si>
  <si>
    <t>1000 кв. М</t>
  </si>
  <si>
    <t>02.10.2017г.(постоянное бессрочное пользование)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</si>
  <si>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Соб-ть 46:25:050206:577-46/012/2017-1</t>
  </si>
  <si>
    <t>Пост. Администрации Фатежского района Курской области №448-па от 21.09.2017г.</t>
  </si>
  <si>
    <t>46:25:050206:592</t>
  </si>
  <si>
    <t>РФ, Курская область, Фатежский район, Верхнелюбажский  сельский совет  ул. Молодежная(водонапорная башня и скважина)</t>
  </si>
  <si>
    <t>12382 кв. М</t>
  </si>
  <si>
    <t>46:25:050009:28</t>
  </si>
  <si>
    <t>РФ, Курская область, Фатежский район, Верхнелюбажский  сельский совет  ул. Набережная (водонапорная башня и скважина)</t>
  </si>
  <si>
    <t>2778 кв. М</t>
  </si>
  <si>
    <t>12.07.2019г.</t>
  </si>
  <si>
    <t>46:25:000000:900</t>
  </si>
  <si>
    <t>РФ, Курская область, Фатежский район, Верхнелюбажский  сельский совет  ул. Докукинка (водонапорная башня и скважина)</t>
  </si>
  <si>
    <t>2814 кв. М</t>
  </si>
  <si>
    <t>46:25:050006:52</t>
  </si>
  <si>
    <t>РФ, Курская область, Фатежский район, Верхнелюбажский  сельский совет  д. Нижний Любаж (СТФ) (скважина)</t>
  </si>
  <si>
    <t>15.07.2019г.</t>
  </si>
  <si>
    <t>46:25:050206:549</t>
  </si>
  <si>
    <t xml:space="preserve">РФ, Курская область, Фатежский район, Верхнелюбажский  сельский совет  ул. Октябрьская </t>
  </si>
  <si>
    <t>4000 кв. М</t>
  </si>
  <si>
    <t>22.04.2015г.(постоянное бессрочное пользование)</t>
  </si>
  <si>
    <t>46:25:050102:341</t>
  </si>
  <si>
    <t>РФ, Курская область, Фатежский район, Верхнелюбажский  сельский совет  (сквер)</t>
  </si>
  <si>
    <t>3069 кв. М</t>
  </si>
  <si>
    <t>46:25:050206:595</t>
  </si>
  <si>
    <t>РФ, Курская область, Фатежский район, Верхнелюбажский  сельский совет  (парк)</t>
  </si>
  <si>
    <t>16188 кв. М</t>
  </si>
  <si>
    <t>27.05.2019г.(постоянное бессрочное пользование)</t>
  </si>
  <si>
    <t>46:25:220601:73</t>
  </si>
  <si>
    <t>РФ, Курская область, Фатежский район, Верхнелюбажский  сельский совет, д. Новая Головинка   (скважина)</t>
  </si>
  <si>
    <t>694 кв. м</t>
  </si>
  <si>
    <t>12.04.2019г.(постоянное бессрочное пользование)</t>
  </si>
  <si>
    <t>Пост. Администрации Фатежского района Курской области №236-па от 08.04.2019г.</t>
  </si>
  <si>
    <t>46:25:220601:74</t>
  </si>
  <si>
    <t>РФ, Курская область, Фатежский район, Верхнелюбажский  сельский совет, д. Новая Головинка   (башня)</t>
  </si>
  <si>
    <t>2813 кв. М</t>
  </si>
  <si>
    <t>Пост. Администрации Фатежского района Курской области №235-па от 08.04.2019г.</t>
  </si>
  <si>
    <t>46:25:050204:182</t>
  </si>
  <si>
    <t>Земельный участок (для размещения кладбищ)</t>
  </si>
  <si>
    <t>РФ, Курская область, Фатежский район, Верхнелюбажский  сельский совет, Верхний Любаж</t>
  </si>
  <si>
    <t>27000 кв. М</t>
  </si>
  <si>
    <t>21.01.2019г.(постоянное бессрочное пользование)</t>
  </si>
  <si>
    <t>46:25:090401:290</t>
  </si>
  <si>
    <t>РФ, Курская область, Фатежский район, Верхнелюбажский  сельский совет, с. Игино (кладбище)</t>
  </si>
  <si>
    <t>7228 кв. м</t>
  </si>
  <si>
    <t>29.04.2019г.(постоянное бессрочное пользование)</t>
  </si>
  <si>
    <t>46:25:220005:21</t>
  </si>
  <si>
    <t>РФ, Курская область, Фатежский район, Верхнелюбажский  сельский совет, д. Старая Головинка</t>
  </si>
  <si>
    <t>2500 кв. м</t>
  </si>
  <si>
    <t>18.01.2019г.(постоянное бессрочное пользование)</t>
  </si>
  <si>
    <t>46:25:000000:974</t>
  </si>
  <si>
    <t>25650,24/4882,83</t>
  </si>
  <si>
    <t>21.11.2019г..(постоянное бессрочное пользование)</t>
  </si>
  <si>
    <t>Пост. Администрации Верхнелюбажского сельсовета Фатежского района№891-па от 14.11.2019г.</t>
  </si>
  <si>
    <t>46:25:050206:603</t>
  </si>
  <si>
    <t>РФ, Курская область, Фатежский район, Верхнелюбажский  сельский совет  с. Верхний Любаж, ул.Октябрьская, д.13А (з/у под ДК)</t>
  </si>
  <si>
    <t>4230 кв.м.</t>
  </si>
  <si>
    <t>31.03.2020г.(постоянное бессрочное пользование)</t>
  </si>
  <si>
    <t>Соб-ть 46:25:050206:603-46/001/2020-1г.</t>
  </si>
  <si>
    <t>Переданы в аренду</t>
  </si>
  <si>
    <t>46:25:050202:31</t>
  </si>
  <si>
    <t>Земельный участок (для с/х производства)</t>
  </si>
  <si>
    <t>РФ, Курская область, Фатежский район, Верхнелюбажский  сельский совет (в аренде у Ярыгина С.И.)</t>
  </si>
  <si>
    <t>01.11.2010г.</t>
  </si>
  <si>
    <t>Соб-ть 46-46-26/009/2010-205</t>
  </si>
  <si>
    <t>договор аренды (в т.ч. субаренда)№46-46-26/003/2011-413 от 27.09.2011г. КХ «Ивановское» с 25.08.2011года по 25.08.2060г.-49 лет</t>
  </si>
  <si>
    <t>46:25:050008:7</t>
  </si>
  <si>
    <t>РФ, Курская область, Фатежский район, Верхнелюбажский сельский совет  (в аренде у Грибова С.Г. с 27.05.2021 по 27.05.2036г.)</t>
  </si>
  <si>
    <t>договор аренды №1 от 27.05.2021г. ИП Главы КФХ Грибовым С.Г.  с 27.05.2021 года по 27.05.2036г.-15 лет</t>
  </si>
  <si>
    <t>РФ, Курская область, Фатежский район, Верхнелюбажский сельский совет  (в аренде у ООО «ПЗК» S-425200)</t>
  </si>
  <si>
    <t>46:25:000000:781</t>
  </si>
  <si>
    <t>07.04.2017г.</t>
  </si>
  <si>
    <t>Соб-ть 46:25:000000:781-46/012/2017-1</t>
  </si>
  <si>
    <t>договор аренды № от 05.10.2020г. ООО «ПЗК»  с 05.10.2020 года по 04.10.2045г.-25 лет</t>
  </si>
  <si>
    <t>РФ, Курская область, Фатежский район, Верхнелюбажский сельский совет  (в аренде у ООО «ПЗК») (S-897200 кв.м.)</t>
  </si>
  <si>
    <t>46:25:000000:782</t>
  </si>
  <si>
    <t>Площадь ,   897200 кв.м</t>
  </si>
  <si>
    <t>Соб-ть 46:25:000000:782-46/012/2017-1</t>
  </si>
  <si>
    <t>РФ, Курская область, Фатежский район, Верхнелюбажский сельский совет, д. Нижний Любаж (МТФ)</t>
  </si>
  <si>
    <t>46:25:050011:15</t>
  </si>
  <si>
    <t>Площадь ,   694 кв.м</t>
  </si>
  <si>
    <t>46:25:050204:167</t>
  </si>
  <si>
    <t>2430 кв.м</t>
  </si>
  <si>
    <t>19.08.2021 г.</t>
  </si>
  <si>
    <t>46:25:000000:597</t>
  </si>
  <si>
    <t>2610 кв.м</t>
  </si>
  <si>
    <t>03.08.2021 г.</t>
  </si>
  <si>
    <t>46:25:050206:534</t>
  </si>
  <si>
    <t>907 кв.м</t>
  </si>
  <si>
    <t>02.08.2021 г.</t>
  </si>
  <si>
    <t>46:25:050205:846</t>
  </si>
  <si>
    <t>1019 кв.м.</t>
  </si>
  <si>
    <t>РФ, Курская область, Фатежский район, Верхнелюбажский сельский совет, с. Верхний Любаж , ул.Тополёвая, з/у1</t>
  </si>
  <si>
    <t>46:25:050206:687</t>
  </si>
  <si>
    <t>10.09.2021 г.</t>
  </si>
  <si>
    <t>46:25:050206:535</t>
  </si>
  <si>
    <t>2256 кв.м.</t>
  </si>
  <si>
    <t>16.09.2021 г.</t>
  </si>
  <si>
    <t>46:25:050206:536</t>
  </si>
  <si>
    <t>3283 кв.м.</t>
  </si>
  <si>
    <t>29.10.2021 г.</t>
  </si>
  <si>
    <t>РФ, Курская область, Фатежский район, Верхнелюбажский сельский совет ( под дорогой на д.Локтионово)</t>
  </si>
  <si>
    <t>46:25:000000:1283</t>
  </si>
  <si>
    <t>10960 кв.м</t>
  </si>
  <si>
    <t>15.09.2022 г.</t>
  </si>
  <si>
    <t>РФ, Курская область, Фатежский район, Верхнелюбажский сельский совет ( под дорогой с. Игино на д.Локтионово)</t>
  </si>
  <si>
    <t>46:25:000000:1277</t>
  </si>
  <si>
    <t>02.09.2022 г.</t>
  </si>
  <si>
    <t>РФ, Курская область, Фатежский район, Верхнелюбажский сельский совет, д.Локтионово</t>
  </si>
  <si>
    <t>46:25:090101:316</t>
  </si>
  <si>
    <t>6088 кв.м.</t>
  </si>
  <si>
    <t>46:25:090101:317</t>
  </si>
  <si>
    <t>3744 кв.м</t>
  </si>
  <si>
    <t>РФ, Курская область, Фатежский район, Верхнелюбажский сельский совет, с. Верхний Любаж  (з/у под контейр.площ-ку)</t>
  </si>
  <si>
    <t>46:25:050401:246</t>
  </si>
  <si>
    <t>6 кв.м</t>
  </si>
  <si>
    <t>20.09.2022 г.</t>
  </si>
  <si>
    <t>46:25:050206:825</t>
  </si>
  <si>
    <t>23.09.2022 г.</t>
  </si>
  <si>
    <t>46:25:050206:826</t>
  </si>
  <si>
    <t>РФ, Курская область, Фатежский район, Верхнелюбажский сельский совет, х. Красавчик</t>
  </si>
  <si>
    <t>46:25:000000:1290</t>
  </si>
  <si>
    <t>30575 кв.м</t>
  </si>
  <si>
    <t>17.11.2022 г.</t>
  </si>
  <si>
    <t>46:25:090402:126</t>
  </si>
  <si>
    <t>318 кв.м</t>
  </si>
  <si>
    <t>РФ, Курская область, Фатежский район, д. Локтионово</t>
  </si>
  <si>
    <t>46:25:090004:158</t>
  </si>
  <si>
    <t>1260 кв.м</t>
  </si>
  <si>
    <t>19.04.2023г.</t>
  </si>
  <si>
    <t>46:25:050204:298</t>
  </si>
  <si>
    <t>06.07.2023г.</t>
  </si>
  <si>
    <t>46:25:050102:554</t>
  </si>
  <si>
    <t>46:25:050102:555</t>
  </si>
  <si>
    <t xml:space="preserve">Раздел 2. Сведения о муниципальном движимом имуществе  </t>
  </si>
  <si>
    <t>2.1.1. «Транспорт»</t>
  </si>
  <si>
    <t>ChevroletNiva, 212300-55 Темно-серый металлик VINX9L 212300G0578438</t>
  </si>
  <si>
    <t>С.Верхний Любаж ул. Комсомольская, д.13</t>
  </si>
  <si>
    <t>28.12.2015г.</t>
  </si>
  <si>
    <t>563500,00</t>
  </si>
  <si>
    <t>0,00</t>
  </si>
  <si>
    <t>2</t>
  </si>
  <si>
    <t>Прицеп</t>
  </si>
  <si>
    <t>47500</t>
  </si>
  <si>
    <t>611000,00</t>
  </si>
  <si>
    <t>2.1.2. "Машины и оборудование – иное движимое имущество учреждения"</t>
  </si>
  <si>
    <t>Инвентарный /номенклатурный номер</t>
  </si>
  <si>
    <r>
      <rPr>
        <sz val="12"/>
        <rFont val="Times New Roman"/>
        <charset val="1"/>
      </rPr>
      <t xml:space="preserve"> </t>
    </r>
    <r>
      <rPr>
        <b/>
        <sz val="12"/>
        <rFont val="Times New Roman"/>
        <charset val="1"/>
      </rPr>
      <t xml:space="preserve">Машины и оборудование </t>
    </r>
  </si>
  <si>
    <t>С.Верх-нийЛю-баж ул. Комсомольская, д.13</t>
  </si>
  <si>
    <t>МКУ "УХО Верхнелюбажского сельсовета" Фатежского района Курской области</t>
  </si>
  <si>
    <t>Компьютер в комп-лекте (Системный блок ИнфониксOffice PDC775, ЖК-монитор "SyncMaster E1920NR" LS1</t>
  </si>
  <si>
    <t>2011г.</t>
  </si>
  <si>
    <t>Факс "PanasonicИгинскийс/с ВУС</t>
  </si>
  <si>
    <t>Котел газовый Siberia 17</t>
  </si>
  <si>
    <t>2015г.</t>
  </si>
  <si>
    <t>Лазерное МФУ Brother DCP-L2500DR</t>
  </si>
  <si>
    <t>30.11.2016г.</t>
  </si>
  <si>
    <t>Компьютер в сборе "Инфоникс-АЗ-5300"</t>
  </si>
  <si>
    <t>23.12.2015г.</t>
  </si>
  <si>
    <t>Принтер HP Laser Jet Pro M104A</t>
  </si>
  <si>
    <t>МФУ лазерный HP Laserjet Pro RU M428dw (W1A31A) принтер/сканер/копир.</t>
  </si>
  <si>
    <t>24.12.2020г.</t>
  </si>
  <si>
    <t>Принтер HP  P 2035</t>
  </si>
  <si>
    <t xml:space="preserve">село Верхний Любаж
</t>
  </si>
  <si>
    <t>29.09.2014г.</t>
  </si>
  <si>
    <t>кана</t>
  </si>
  <si>
    <t xml:space="preserve">Behringer 1202 FX – микшер, 4 микр. преду-сил., 8 ли-нейных вхо-дов, 24-бит-ный эффек-т-процессор </t>
  </si>
  <si>
    <t>14.11.2017г.</t>
  </si>
  <si>
    <t>RGD GD-090 Световой прибор "Лазер"</t>
  </si>
  <si>
    <t>15.07.2014г.</t>
  </si>
  <si>
    <t>Монитор Viewsonik 23.6 VA2406-H-2 VA SuperClear 1920*1080 5ms</t>
  </si>
  <si>
    <t>15.12.2021 г.</t>
  </si>
  <si>
    <t>15.12.2021г.</t>
  </si>
  <si>
    <t>Системный блок ИТ1221И (Gigabyte B450M|AMD Athlon3000G/DDR4 8 Gb/M2.240 SSD/1Тb/450W</t>
  </si>
  <si>
    <t xml:space="preserve"> Ноутбук 17.3 HD+HP 17-cp0091ur black</t>
  </si>
  <si>
    <t>Системный блок ИТ1221И+Монитор Viewsonik 23.6 VA2406-H-2 VA SuperClear 1920*1080 5ms</t>
  </si>
  <si>
    <t>Насос погружной "Vodotok" БЦПЭ-100-3,380м-Ч (380В)</t>
  </si>
  <si>
    <t>06.09.2022г.</t>
  </si>
  <si>
    <t>Мотопомпа HUTER MPD-80</t>
  </si>
  <si>
    <t>23.11.2022г.</t>
  </si>
  <si>
    <t>Насос БЦПЭ 1,2-63У</t>
  </si>
  <si>
    <t>09.10.2020г.</t>
  </si>
  <si>
    <t>Насос БЦПЭ 1,2-80У</t>
  </si>
  <si>
    <t>18.11.2021г.</t>
  </si>
  <si>
    <t>Погружной скважинный насос ЭЦВ 6-10-80</t>
  </si>
  <si>
    <t>16.02.2023г.</t>
  </si>
  <si>
    <t>Электрогенератор</t>
  </si>
  <si>
    <t>29.03.2023г.</t>
  </si>
  <si>
    <t>Насос скважинный ЭЦВ 6-6.5-85 Л</t>
  </si>
  <si>
    <t>15.06.2023г.</t>
  </si>
  <si>
    <t>Скважинный насос ЭЦВ 6-6.5-125</t>
  </si>
  <si>
    <t>11.07.2023г.</t>
  </si>
  <si>
    <t>итого</t>
  </si>
  <si>
    <t xml:space="preserve">2.1.3. Инвентарь производственный и хозяйственный -иное движимое имущество учреждения </t>
  </si>
  <si>
    <t>Детский игровой комплекс (часть 1)</t>
  </si>
  <si>
    <t>с. Верхний Любаж ул. Октябрьская</t>
  </si>
  <si>
    <t>18.06.2019г.</t>
  </si>
  <si>
    <t>Детский игровой комплекс (часть 2)</t>
  </si>
  <si>
    <t>Детский игровой комплекс (часть 3)</t>
  </si>
  <si>
    <t xml:space="preserve">Гимнастический  комплекс </t>
  </si>
  <si>
    <t>Песочница «Ромашка»</t>
  </si>
  <si>
    <t>Беседка</t>
  </si>
  <si>
    <t>Шагоход «Гусиные лапки»</t>
  </si>
  <si>
    <t>Рукоход</t>
  </si>
  <si>
    <t>Качалка-балансир малая</t>
  </si>
  <si>
    <t>Карусель с рулем шестиместная</t>
  </si>
  <si>
    <t>Качели двойные</t>
  </si>
  <si>
    <t>Спортивный комплекс для подготовки к сдаче норм ВФСК D89</t>
  </si>
  <si>
    <t>Набор мебели</t>
  </si>
  <si>
    <t>12.09.1995г.</t>
  </si>
  <si>
    <t>Стол компьютерный</t>
  </si>
  <si>
    <t>19.06.2006г.</t>
  </si>
  <si>
    <t>Стол компьютерный Ясенецкий с/с</t>
  </si>
  <si>
    <t>31.01.2011г.</t>
  </si>
  <si>
    <t>Стол офисный</t>
  </si>
  <si>
    <t>29.12.2005г.</t>
  </si>
  <si>
    <t xml:space="preserve">110106041
</t>
  </si>
  <si>
    <t>Стол пись-менный с тумбочкой</t>
  </si>
  <si>
    <t>11.08.2005г.</t>
  </si>
  <si>
    <t>2005г.</t>
  </si>
  <si>
    <t>Тумбочка</t>
  </si>
  <si>
    <t>Шкаф металлический ШАМ-11/500</t>
  </si>
  <si>
    <t>14.11.2006г.</t>
  </si>
  <si>
    <t>Триммер ECHO SRM 2655 S</t>
  </si>
  <si>
    <t>06.08.2013г.</t>
  </si>
  <si>
    <t>Стол рабочий(ЗАГС)</t>
  </si>
  <si>
    <t>28.12.2007г.</t>
  </si>
  <si>
    <t>Стол рабочий (ЗАГС)</t>
  </si>
  <si>
    <t>Фотоаппарат SAMSUNQ-ES-90</t>
  </si>
  <si>
    <t>18.12.2012г.</t>
  </si>
  <si>
    <t>Стол компьютерный Игинскийс/с ВУС</t>
  </si>
  <si>
    <t>Шкаф де-ревянныйИгинскийс/с ВУС</t>
  </si>
  <si>
    <t>Шкаф для одежды Игинскийс/с ВУС</t>
  </si>
  <si>
    <t>Детский игровой комплекс</t>
  </si>
  <si>
    <t>21.12.2015г.</t>
  </si>
  <si>
    <t>Качалка</t>
  </si>
  <si>
    <t>Стойки для волейбола</t>
  </si>
  <si>
    <t>Футбольные ворота с щитом для бас-кетбола</t>
  </si>
  <si>
    <r>
      <rPr>
        <sz val="10"/>
        <rFont val="Arial"/>
        <charset val="1"/>
      </rPr>
      <t xml:space="preserve">Насос дренажный </t>
    </r>
    <r>
      <rPr>
        <sz val="11"/>
        <color rgb="FF00000A"/>
        <rFont val="Times New Roman"/>
        <charset val="1"/>
      </rPr>
      <t>F-900</t>
    </r>
  </si>
  <si>
    <t>16.11.2015г.</t>
  </si>
  <si>
    <t>Пила Штиль-170</t>
  </si>
  <si>
    <t>Огнетушитель ранцевый лесной (РЛО-М Лесник)</t>
  </si>
  <si>
    <t>01.11.2017г.</t>
  </si>
  <si>
    <t>Ель уличная искусственная Альпийская 4м</t>
  </si>
  <si>
    <t>30.11.2021 г.</t>
  </si>
  <si>
    <t>Глава Верхнелюбажского сельсовета                                                                                         Скиба Н.Н.</t>
  </si>
  <si>
    <t xml:space="preserve">                           РЕЕСТР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собственности АДМИНИСТРАЦИИ ВЕРХНЕЛЮБАЖСКОГО СЕЛЬСОВЕТА Фатежского района Курской области</t>
  </si>
  <si>
    <t>Раздел 2. Сведения о муниципальном движимом имуществе  "Машины и оборудование – иное движимое имущество учреждения"</t>
  </si>
  <si>
    <t>15</t>
  </si>
  <si>
    <t xml:space="preserve"> Машины и оборудование </t>
  </si>
  <si>
    <t>РЕЕСТР КАЗНЫ  МУНИЦИПАЛЬНОГО ИМУЩЕСТВА МО "ВЕРХНЕЛЮБАЖСКИЙ СЕЛЬСОВЕТ" ФАТЕЖСКОГО РАЙОНА КУРСКОЙ ОБЛАСТИ</t>
  </si>
  <si>
    <t>Раздел 3. Сведения о муниципальном недвижимом имуществе КАЗНЫ</t>
  </si>
  <si>
    <t>1.1.2. Другие здания</t>
  </si>
  <si>
    <t>Здание мед пункта</t>
  </si>
  <si>
    <t>46:25:220302:58</t>
  </si>
  <si>
    <t>Площадь ,м73,9</t>
  </si>
  <si>
    <t xml:space="preserve">21.01.2019г.
</t>
  </si>
  <si>
    <t>46:25:220302:58-46/012/2019-2</t>
  </si>
  <si>
    <t>с. Верхний Любаж ул. Молодежная         (от М2 Крым по ул.Молодежная )</t>
  </si>
  <si>
    <t>750 м</t>
  </si>
  <si>
    <t xml:space="preserve">с. Верхний Любаж ул. Октябрьская </t>
  </si>
  <si>
    <t>Итого:</t>
  </si>
  <si>
    <t>Земельные участки</t>
  </si>
  <si>
    <t>316369,1 руб.</t>
  </si>
  <si>
    <t>297314,55/793182,52</t>
  </si>
  <si>
    <t>1108510139</t>
  </si>
  <si>
    <t>243260/451955,86</t>
  </si>
  <si>
    <t>14695,62/740483,46</t>
  </si>
  <si>
    <t>469853,58/750079,35</t>
  </si>
  <si>
    <t>746564,94/1387052,51</t>
  </si>
  <si>
    <t>514130,88/2328975,69</t>
  </si>
  <si>
    <t>11735,54/62938,53</t>
  </si>
  <si>
    <t>47567,83/255109,65</t>
  </si>
  <si>
    <t>24300/2279355,6</t>
  </si>
  <si>
    <t>23707,84/546140,86</t>
  </si>
  <si>
    <t>19150/19040,05</t>
  </si>
  <si>
    <t>26788,4/5377,06</t>
  </si>
  <si>
    <t>327571,2/331113,27</t>
  </si>
  <si>
    <t>737681,76/926359,37</t>
  </si>
  <si>
    <t>2623484/3203722,99</t>
  </si>
  <si>
    <t>8386560/9691878,12</t>
  </si>
  <si>
    <t>4213324/6635800,55</t>
  </si>
  <si>
    <t>77176,8/205142,00</t>
  </si>
  <si>
    <t>Выписка и з ЕГРН 46:25:050204:167-46/033/2021-146:25:050204:167-46/033/2021-1 (постоянное бессрочное пользование)</t>
  </si>
  <si>
    <t>Выписка из ЕГРН 46:25:000000:597-46/033/2021-1 (постоянное бессрочное пользование)</t>
  </si>
  <si>
    <t>28806,32/130490,55</t>
  </si>
  <si>
    <t>Выписка из ЕГРН 46:25:050206:534-46/033/2021-1 (постоянное бессрочное пользование)</t>
  </si>
  <si>
    <t>32363,44/92153,12</t>
  </si>
  <si>
    <t xml:space="preserve"> Выписка из ЕГРН 46:25:050205:846-46/033/2021-1   (постоянное бессрочное пользование)</t>
  </si>
  <si>
    <t>1333 кв.м.</t>
  </si>
  <si>
    <t>97229,02/191779,38</t>
  </si>
  <si>
    <t>Выписка из ЕГРН 46:25:050206:687-46/033/2021-1    (постоянное бессрочное пользование)</t>
  </si>
  <si>
    <t>71650,56/324571,85</t>
  </si>
  <si>
    <t>Выписка из ЕГРН 46:25:050206:535-46/033/2021-1 (постоянное бессрочное пользование)</t>
  </si>
  <si>
    <t>Выписка из ЕГРН 46:25:050206:536-46/033/2021-1  (постоянное бессрочное пользование)</t>
  </si>
  <si>
    <t>Земельный участок</t>
  </si>
  <si>
    <t>РФ, Курская область, Фатежский район, Верхнелюбажский сельский совет,с. Верхний Любаж ул. Ленина           (от М2 до Храма)</t>
  </si>
  <si>
    <t>46:25:050206:822</t>
  </si>
  <si>
    <t>1966+/-16 кв.м.</t>
  </si>
  <si>
    <t>28.06.2022 г.</t>
  </si>
  <si>
    <t>Выписка из ЕГРН 46:25:050206:822-46/033/2022-1  (постоянное бессрочное пользование)</t>
  </si>
  <si>
    <t>30667704/77112,13</t>
  </si>
  <si>
    <t>Выписка из ЕГРН 46:25:000000:1283-46/033/2022-1  (постоянное бессрочное пользование)</t>
  </si>
  <si>
    <t>5445 кв.м</t>
  </si>
  <si>
    <t>1019792,24/38309,81</t>
  </si>
  <si>
    <t>Выписка из ЕГРН 46:25:000000:1277-46/033/2022-1  (постоянное бессрочное пользование)</t>
  </si>
  <si>
    <t>Выписка из ЕГРН 46:25:090101:316-46/033/2022-1  (постоянное бессрочное пользование)</t>
  </si>
  <si>
    <t>306109,44/31064,3</t>
  </si>
  <si>
    <t>Выписка из ЕГРН 46:25:090101:317-46/033/2022-1  (постоянное бессрочное пользование)</t>
  </si>
  <si>
    <t>1001,82/1599,32</t>
  </si>
  <si>
    <t>Выписка из ЕГРН 46:25:050401:246-46/033/2022-1  (постоянное бессрочное пользование)</t>
  </si>
  <si>
    <t>Выписка из ЕГРН 46:25:050206:825-46/033/2022-1 (постоянное бессрочное пользование)</t>
  </si>
  <si>
    <t>Выписка из ЕГРН 46:25:050206:826-46/033/2022-1 (постоянное бессрочное пользование)</t>
  </si>
  <si>
    <t>РФ, Курская область, Фатежский район, Верхнелюбажский сельский совет, х. Красавчик (под дорогой)</t>
  </si>
  <si>
    <t>2016115,5/215118,92</t>
  </si>
  <si>
    <t>Выписка из ЕГРН 46:25:000000:1290-46/033/2022-1 (постоянное бессрочное пользование)</t>
  </si>
  <si>
    <t>23401,62/15111,74</t>
  </si>
  <si>
    <t>Выписка из ЕГРН 46:25:090402:126-46/033/2022-1 (постоянное бессрочное пользование)</t>
  </si>
  <si>
    <t>Выписка из ЕГРН 46:25:090004:158-46/033/2023-1  (постоянное бессрочное пользование)</t>
  </si>
  <si>
    <t>Выписка из ЕГРН 46:25:050204:298-46/033/2023-1 (постоянное бессрочное пользование)</t>
  </si>
  <si>
    <t>Выписка из ЕГРН 46:25:050102:554-46/033/2023-1 (постоянное бессрочное пользование)</t>
  </si>
  <si>
    <t>Выписка из ЕГРН 46:25:050102:555-46/033/2023-1 (постоянное бессрочное пользование)</t>
  </si>
  <si>
    <t>Раздел 4. Сведения о муниципальном движимом имуществе  КАЗНЫ  "Машины и оборудование – иное движимое имущество учреждения"</t>
  </si>
  <si>
    <r>
      <t>Курская область, Фатежский район, д</t>
    </r>
    <r>
      <rPr>
        <sz val="11"/>
        <rFont val="Times New Roman"/>
        <family val="1"/>
        <charset val="204"/>
      </rPr>
      <t>. Ясенок,д.58а</t>
    </r>
  </si>
  <si>
    <t>Выписка из ЕГРН   46:25:220302:42-46/012/2018-1</t>
  </si>
  <si>
    <t>Выписка из ЕГРН   Собственность 46:25:220302:43-46/012/2019-1</t>
  </si>
  <si>
    <t>21.02.2019г.</t>
  </si>
  <si>
    <t>Выписка из ЕГРН  Собственность 46:25:050206:592-46/012/2019-1</t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</si>
  <si>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46:25:050009:28-46/012/2019-1</t>
    </r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</si>
  <si>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46:25:000000:900-46/012/2019-1</t>
    </r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</si>
  <si>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color rgb="FF00000A"/>
        <rFont val="Times New Roman"/>
        <family val="1"/>
        <charset val="204"/>
      </rPr>
      <t xml:space="preserve">Собственность </t>
    </r>
    <r>
      <rPr>
        <sz val="11"/>
        <color rgb="FF00000A"/>
        <rFont val="Times New Roman"/>
        <charset val="1"/>
      </rPr>
      <t>46:25:050006:52-46/012/2019-1</t>
    </r>
  </si>
  <si>
    <t>Выписка из ЕГРН 46-46/026-46/026/003/2015-775/1</t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</si>
  <si>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46:25:050102:341-46/012/2019-1</t>
    </r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</si>
  <si>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46:25:050206:595-46/012/2019-1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</si>
  <si>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46:25:220601:73-46/012/2019-1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</si>
  <si>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46:25:220601:74-46/012/2019-1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</si>
  <si>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46:25:050204:182-46/012/2019-1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</si>
  <si>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46:25:090401:290-46/012/2019-1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</si>
  <si>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46:25:220005:21-46/012/2019-1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</si>
  <si>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46:25:000000:974-46/012/2019-1г.</t>
  </si>
  <si>
    <t>Выписка из ЕГРН  46:25:050011:15-46/012/2019-1</t>
  </si>
  <si>
    <t>21.11.2019 г. (постоянное бессрочное пользование)</t>
  </si>
  <si>
    <t>06.06.2018г.</t>
  </si>
  <si>
    <r>
      <rPr>
        <b/>
        <sz val="11"/>
        <rFont val="Times New Roman"/>
        <family val="1"/>
        <charset val="204"/>
      </rPr>
      <t>Выписка из ЕГРН Собственность</t>
    </r>
    <r>
      <rPr>
        <sz val="11"/>
        <rFont val="Times New Roman"/>
        <family val="1"/>
        <charset val="204"/>
      </rPr>
      <t xml:space="preserve"> 46:25:020008:7-46/012/2018-1 от 06.06.2018г.</t>
    </r>
  </si>
  <si>
    <t xml:space="preserve"> 425200 кв.м</t>
  </si>
  <si>
    <t>Площадь ,   1310400 кв.м.</t>
  </si>
  <si>
    <t>РФ, Курская область, Фатежский район, Верхнелюбажский сельский совет, с. Верхний Любаж , ул. Колхозная (под дорогой)</t>
  </si>
  <si>
    <t>РФ, Курская область, Фатежский район, Верхнелюбажский сельский совет, с. Верхний Любаж , ул. Первомайская (под дорогой)</t>
  </si>
  <si>
    <t>РФ, Курская область, Фатежский район, Верхнелюбажский сельский совет, с. Верхний Любаж , ул. Пушкина (под дорогой)</t>
  </si>
  <si>
    <t>РФ, Курская область, Фатежский район, Верхнелюбажский сельский совет, с. Верхний Любаж , ул.Полевая (под дорогой)</t>
  </si>
  <si>
    <t>РФ, Курская область, Фатежский район, Верхнелюбажский сельский совет, с. Верхний Любаж , ул.Молодежная (под дорогой)</t>
  </si>
  <si>
    <t>РФ, Курская область, Фатежский район, Верхнелюбажский сельский совет, с. Верхний Любаж , ул.Октябрьская (под дорогой)</t>
  </si>
  <si>
    <t>РФ, Курская область, Фатежский район, Верхнелюбажский сельский совет, ул. Колхозная (контейнер. площ.)</t>
  </si>
  <si>
    <t>РФ, Курская область, Фатежский район, Верхнелюбажский сельский совет, ул. Докукинка (контейнер.площ.)</t>
  </si>
  <si>
    <t>РФ, Курская область, Фатежский район, Верхнелюбажский сельский совет, ул. Советская</t>
  </si>
  <si>
    <t>1250 кв.м</t>
  </si>
  <si>
    <t>05.12.2023г.</t>
  </si>
  <si>
    <t>Выписка из ЕГРН 46:25:050206:837-46/033/2023-1 (постоянное бессрочное пользование)</t>
  </si>
  <si>
    <t>46:25:050206:837</t>
  </si>
  <si>
    <t>РФ, Курская область, Фатежский район, Верхнелюбажский сельский совет, пер. Кирова</t>
  </si>
  <si>
    <t>46:25:050205:1099</t>
  </si>
  <si>
    <t>530 кв.м</t>
  </si>
  <si>
    <t>Выписка из ЕГРН 46:25:050205:1099-46/033/2023-1 (постоянное бессрочное пользование)</t>
  </si>
  <si>
    <t>РФ, Курская область, Фатежский район, Верхнелюбажский сельский совет, ул. Белая</t>
  </si>
  <si>
    <t>46:25:000000:1347</t>
  </si>
  <si>
    <t>12860 кв.м</t>
  </si>
  <si>
    <t>07.12.2023г.</t>
  </si>
  <si>
    <t>Выписка из ЕГРН 46:25:000000:1347-46/033/2023-1 (постоянное бессрочное пользование)</t>
  </si>
  <si>
    <t>РФ, Курская область, Фатежский район, Верхнелюбажский сельский совет, ул. Набережная</t>
  </si>
  <si>
    <t>46:25:000000:1348</t>
  </si>
  <si>
    <t>14120 кв.м</t>
  </si>
  <si>
    <t>01.02.2024г.</t>
  </si>
  <si>
    <t>Выписка из ЕГРН 46:25:000000:1348-46/033/2024-1 (постоянное бессрочное пользование)</t>
  </si>
  <si>
    <t>с. Верхний Любаж ул. Молодежная         (от дома №15 до дома №20 по ул.Молодежная )</t>
  </si>
  <si>
    <t>46:25:050206:835</t>
  </si>
  <si>
    <t>330 м</t>
  </si>
  <si>
    <t>02.10.2023г.</t>
  </si>
  <si>
    <t>Соб-ть 46:25:050206:835-46/033/2023-1</t>
  </si>
  <si>
    <r>
      <t xml:space="preserve">ECO by VOLTA U-2 </t>
    </r>
    <r>
      <rPr>
        <sz val="10"/>
        <rFont val="Arial"/>
        <family val="2"/>
        <charset val="204"/>
      </rPr>
      <t xml:space="preserve">(614.15/710.20) Микро-фонная ра-дио-система начального уровня  с двумя руч-ными дина-мичес-кими микрофонами </t>
    </r>
    <r>
      <rPr>
        <sz val="11"/>
        <rFont val="Arial"/>
        <family val="2"/>
        <charset val="204"/>
      </rPr>
      <t>UHF</t>
    </r>
    <r>
      <rPr>
        <sz val="10"/>
        <rFont val="Arial"/>
        <family val="2"/>
        <charset val="204"/>
      </rPr>
      <t xml:space="preserve"> диапо зона с фик –сированной частотой</t>
    </r>
    <r>
      <rPr>
        <sz val="11"/>
        <rFont val="Arial"/>
        <family val="2"/>
        <charset val="204"/>
      </rPr>
      <t xml:space="preserve"> True Diver</t>
    </r>
    <r>
      <rPr>
        <sz val="10"/>
        <rFont val="Arial"/>
        <family val="2"/>
        <charset val="204"/>
      </rPr>
      <t>-</t>
    </r>
    <r>
      <rPr>
        <sz val="11"/>
        <rFont val="Arial"/>
        <family val="2"/>
        <charset val="204"/>
      </rPr>
      <t>sity, Plugsplau</t>
    </r>
  </si>
  <si>
    <t>На 01.01.2024г</t>
  </si>
  <si>
    <t>343378,19</t>
  </si>
  <si>
    <t>Собственность 46-46-26/011:2013-170</t>
  </si>
  <si>
    <t>411155,26</t>
  </si>
  <si>
    <t>Собственность 46:25:220301:113-46/012/2017-1</t>
  </si>
  <si>
    <r>
      <t>Курская область, Фатежский район, д</t>
    </r>
    <r>
      <rPr>
        <sz val="11"/>
        <rFont val="Times New Roman"/>
        <family val="1"/>
        <charset val="204"/>
      </rPr>
      <t>. Ясенок</t>
    </r>
  </si>
  <si>
    <t xml:space="preserve">С. Верхний Любаж, пер. Кирова </t>
  </si>
  <si>
    <t>28.12.2015г.    23.01.2024г.</t>
  </si>
  <si>
    <t>Договор купли-продажи б/н от 25.11.2015г.</t>
  </si>
  <si>
    <t>Компьютер в комплекте (Системный блок Инфоникс Office PDC775, ЖК-монитор "SyncMa</t>
  </si>
  <si>
    <t>Договор от 11.07.2023 № УТ-4058</t>
  </si>
  <si>
    <t>Договор от 15.06.2023 № УТ-2982</t>
  </si>
  <si>
    <t>Насос ЭЦВ 60-10-80</t>
  </si>
  <si>
    <t>16.11.2023г.</t>
  </si>
  <si>
    <t>Договор от 16.11.2023 № УТ-7729</t>
  </si>
  <si>
    <t>Договор от 29.03.2023 № УТ-1432</t>
  </si>
  <si>
    <t>10.11.2023г.</t>
  </si>
  <si>
    <t>Договор от 10.11.2023 № 9238</t>
  </si>
  <si>
    <t>Системный блок ИТ1221И</t>
  </si>
  <si>
    <r>
      <t xml:space="preserve">Насос дренажный </t>
    </r>
    <r>
      <rPr>
        <sz val="11"/>
        <rFont val="Times New Roman"/>
        <family val="1"/>
        <charset val="204"/>
      </rPr>
      <t>F-900</t>
    </r>
  </si>
  <si>
    <t>ИТОГО:</t>
  </si>
  <si>
    <t>ВСЕГО:</t>
  </si>
  <si>
    <t>на 01.01.2024г.</t>
  </si>
  <si>
    <t>на 01.01.2024 года</t>
  </si>
  <si>
    <t>добав. В 1с</t>
  </si>
  <si>
    <t>1229946,96 кв.м.</t>
  </si>
  <si>
    <t>в районе !!!с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</si>
</sst>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1" x14ac:knownFonts="1">
    <font>
      <sz val="11"/>
      <name val="Calibri"/>
      <charset val="1"/>
    </font>
    <font>
      <sz val="11"/>
      <name val="Times New Roman"/>
      <charset val="1"/>
    </font>
    <font>
      <b/>
      <sz val="14"/>
      <name val="Times New Roman"/>
      <family val="1"/>
      <charset val="204"/>
    </font>
    <font>
      <b/>
      <sz val="12"/>
      <name val="Times New Roman"/>
      <charset val="1"/>
    </font>
    <font>
      <b/>
      <sz val="14"/>
      <name val="Times New Roman"/>
      <charset val="1"/>
    </font>
    <font>
      <b/>
      <sz val="14"/>
      <name val="Arial"/>
      <charset val="1"/>
    </font>
    <font>
      <sz val="10"/>
      <name val="Times New Roman"/>
      <charset val="1"/>
    </font>
    <font>
      <sz val="9"/>
      <name val="Times New Roman"/>
      <charset val="1"/>
    </font>
    <font>
      <sz val="14"/>
      <name val="Times New Roman"/>
      <charset val="1"/>
    </font>
    <font>
      <b/>
      <sz val="11"/>
      <color rgb="FFFF00FF"/>
      <name val="Times New Roman"/>
      <family val="1"/>
      <charset val="204"/>
    </font>
    <font>
      <b/>
      <sz val="11"/>
      <name val="Times New Roman"/>
      <charset val="1"/>
    </font>
    <font>
      <b/>
      <sz val="10"/>
      <name val="Arial"/>
      <charset val="1"/>
    </font>
    <font>
      <sz val="11"/>
      <color rgb="FF00000A"/>
      <name val="Times New Roman"/>
      <charset val="1"/>
    </font>
    <font>
      <b/>
      <sz val="11"/>
      <color rgb="FF00000A"/>
      <name val="Times New Roman"/>
      <charset val="1"/>
    </font>
    <font>
      <b/>
      <sz val="11"/>
      <name val="Times New Roman"/>
      <family val="1"/>
      <charset val="204"/>
    </font>
    <font>
      <sz val="11"/>
      <color rgb="FF00000A"/>
      <name val="Arial"/>
      <charset val="1"/>
    </font>
    <font>
      <sz val="11"/>
      <color rgb="FF00000A"/>
      <name val="Times New Roman"/>
      <family val="1"/>
      <charset val="204"/>
    </font>
    <font>
      <b/>
      <sz val="11"/>
      <color rgb="FF00000A"/>
      <name val="Arial"/>
      <charset val="1"/>
    </font>
    <font>
      <sz val="11"/>
      <color rgb="FF800080"/>
      <name val="Times New Roman"/>
      <charset val="1"/>
    </font>
    <font>
      <sz val="11"/>
      <color rgb="FFFF4000"/>
      <name val="Times New Roman"/>
      <charset val="1"/>
    </font>
    <font>
      <b/>
      <sz val="11"/>
      <color rgb="FF800080"/>
      <name val="Times New Roman"/>
      <charset val="1"/>
    </font>
    <font>
      <b/>
      <sz val="10"/>
      <color rgb="FF1E39C9"/>
      <name val="Arial"/>
      <charset val="1"/>
    </font>
    <font>
      <sz val="11"/>
      <color rgb="FF1E39C9"/>
      <name val="Times New Roman"/>
      <charset val="1"/>
    </font>
    <font>
      <b/>
      <sz val="11"/>
      <color rgb="FF1E39C9"/>
      <name val="Arial"/>
      <charset val="1"/>
    </font>
    <font>
      <b/>
      <sz val="11"/>
      <color rgb="FF1E39C9"/>
      <name val="Times New Roman"/>
      <charset val="1"/>
    </font>
    <font>
      <b/>
      <sz val="14"/>
      <color rgb="FF000000"/>
      <name val="Arial"/>
      <charset val="1"/>
    </font>
    <font>
      <sz val="9"/>
      <color rgb="FF000000"/>
      <name val="Calibri"/>
      <charset val="1"/>
    </font>
    <font>
      <sz val="11"/>
      <color rgb="FFFF0000"/>
      <name val="Times New Roman"/>
      <charset val="1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charset val="1"/>
    </font>
    <font>
      <sz val="12"/>
      <name val="Times New Roman"/>
      <charset val="1"/>
    </font>
    <font>
      <sz val="10"/>
      <name val="Arial"/>
      <charset val="1"/>
    </font>
    <font>
      <b/>
      <sz val="12"/>
      <name val="Arial"/>
      <charset val="1"/>
    </font>
    <font>
      <sz val="10"/>
      <color rgb="FF800080"/>
      <name val="Arial"/>
      <charset val="1"/>
    </font>
    <font>
      <sz val="11"/>
      <color rgb="FF800080"/>
      <name val="Arial"/>
      <charset val="1"/>
    </font>
    <font>
      <sz val="10"/>
      <color rgb="FF800080"/>
      <name val="Times New Roman"/>
      <charset val="1"/>
    </font>
    <font>
      <b/>
      <sz val="14"/>
      <color rgb="FF006100"/>
      <name val="Calibri"/>
      <family val="2"/>
      <charset val="204"/>
    </font>
    <font>
      <sz val="11"/>
      <color rgb="FF006100"/>
      <name val="Calibri"/>
      <family val="2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00000A"/>
      <name val="Arial"/>
      <charset val="1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rgb="FF00000A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D8CE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E5C9A"/>
        <bgColor rgb="FFFFFF00"/>
      </patternFill>
    </fill>
    <fill>
      <patternFill patternType="solid">
        <fgColor rgb="FFFE5C9A"/>
        <bgColor indexed="64"/>
      </patternFill>
    </fill>
    <fill>
      <patternFill patternType="solid">
        <fgColor rgb="FF63EF31"/>
        <bgColor indexed="64"/>
      </patternFill>
    </fill>
    <fill>
      <patternFill patternType="solid">
        <fgColor rgb="FF99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2">
    <xf numFmtId="0" fontId="0" fillId="0" borderId="0"/>
    <xf numFmtId="0" fontId="38" fillId="2" borderId="0" applyBorder="0" applyProtection="0"/>
  </cellStyleXfs>
  <cellXfs count="426">
    <xf numFmtId="0" fontId="0" fillId="0" borderId="0" xfId="0"/>
    <xf numFmtId="49" fontId="10" fillId="4" borderId="4" xfId="0" applyNumberFormat="1" applyFont="1" applyFill="1" applyBorder="1" applyAlignment="1">
      <alignment horizontal="left" vertical="top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/>
    <xf numFmtId="49" fontId="1" fillId="0" borderId="4" xfId="0" applyNumberFormat="1" applyFont="1" applyBorder="1"/>
    <xf numFmtId="49" fontId="5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/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4" xfId="0" applyNumberFormat="1" applyFont="1" applyBorder="1" applyAlignment="1">
      <alignment vertical="center" wrapText="1"/>
    </xf>
    <xf numFmtId="0" fontId="6" fillId="0" borderId="0" xfId="0" applyFont="1"/>
    <xf numFmtId="49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0" xfId="0" applyFont="1"/>
    <xf numFmtId="0" fontId="1" fillId="0" borderId="4" xfId="0" applyFont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/>
    <xf numFmtId="0" fontId="8" fillId="0" borderId="6" xfId="0" applyFont="1" applyBorder="1"/>
    <xf numFmtId="0" fontId="8" fillId="0" borderId="4" xfId="0" applyFont="1" applyBorder="1"/>
    <xf numFmtId="0" fontId="9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" fontId="11" fillId="4" borderId="4" xfId="0" applyNumberFormat="1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0" fillId="4" borderId="4" xfId="0" applyFont="1" applyFill="1" applyBorder="1" applyAlignment="1">
      <alignment horizontal="left" vertical="top" wrapText="1"/>
    </xf>
    <xf numFmtId="4" fontId="10" fillId="4" borderId="4" xfId="0" applyNumberFormat="1" applyFont="1" applyFill="1" applyBorder="1" applyAlignment="1">
      <alignment horizontal="left" vertical="top"/>
    </xf>
    <xf numFmtId="14" fontId="10" fillId="4" borderId="4" xfId="0" applyNumberFormat="1" applyFont="1" applyFill="1" applyBorder="1" applyAlignment="1">
      <alignment horizontal="left" vertical="top"/>
    </xf>
    <xf numFmtId="0" fontId="8" fillId="0" borderId="4" xfId="0" applyFont="1" applyBorder="1" applyAlignment="1">
      <alignment wrapText="1"/>
    </xf>
    <xf numFmtId="0" fontId="15" fillId="4" borderId="0" xfId="0" applyFont="1" applyFill="1"/>
    <xf numFmtId="0" fontId="12" fillId="4" borderId="4" xfId="0" applyFont="1" applyFill="1" applyBorder="1" applyAlignment="1">
      <alignment horizontal="left" vertical="top" wrapText="1"/>
    </xf>
    <xf numFmtId="4" fontId="12" fillId="4" borderId="4" xfId="0" applyNumberFormat="1" applyFont="1" applyFill="1" applyBorder="1" applyAlignment="1">
      <alignment horizontal="left" vertical="top" wrapText="1"/>
    </xf>
    <xf numFmtId="0" fontId="17" fillId="4" borderId="0" xfId="0" applyFont="1" applyFill="1" applyAlignment="1">
      <alignment vertical="top"/>
    </xf>
    <xf numFmtId="0" fontId="18" fillId="4" borderId="17" xfId="0" applyFont="1" applyFill="1" applyBorder="1" applyAlignment="1">
      <alignment wrapText="1"/>
    </xf>
    <xf numFmtId="49" fontId="5" fillId="0" borderId="8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9" fillId="0" borderId="4" xfId="0" applyNumberFormat="1" applyFont="1" applyBorder="1" applyAlignment="1">
      <alignment vertical="top" wrapText="1"/>
    </xf>
    <xf numFmtId="0" fontId="39" fillId="0" borderId="4" xfId="0" applyFont="1" applyBorder="1" applyAlignment="1">
      <alignment horizontal="center" vertical="top" wrapText="1"/>
    </xf>
    <xf numFmtId="49" fontId="39" fillId="0" borderId="4" xfId="0" applyNumberFormat="1" applyFont="1" applyBorder="1" applyAlignment="1">
      <alignment horizontal="right" vertical="top" wrapText="1"/>
    </xf>
    <xf numFmtId="49" fontId="39" fillId="0" borderId="4" xfId="0" applyNumberFormat="1" applyFont="1" applyBorder="1" applyAlignment="1">
      <alignment horizontal="center" vertical="top" wrapText="1"/>
    </xf>
    <xf numFmtId="49" fontId="28" fillId="0" borderId="4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4" xfId="0" applyFont="1" applyBorder="1" applyAlignment="1">
      <alignment wrapText="1"/>
    </xf>
    <xf numFmtId="4" fontId="32" fillId="0" borderId="4" xfId="0" applyNumberFormat="1" applyFont="1" applyBorder="1" applyAlignment="1">
      <alignment horizontal="left" vertical="top"/>
    </xf>
    <xf numFmtId="2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4" fillId="0" borderId="4" xfId="0" applyFont="1" applyBorder="1" applyAlignment="1">
      <alignment wrapText="1"/>
    </xf>
    <xf numFmtId="4" fontId="34" fillId="0" borderId="4" xfId="0" applyNumberFormat="1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1" fillId="0" borderId="11" xfId="0" applyFont="1" applyBorder="1"/>
    <xf numFmtId="49" fontId="1" fillId="0" borderId="11" xfId="0" applyNumberFormat="1" applyFont="1" applyBorder="1"/>
    <xf numFmtId="49" fontId="5" fillId="0" borderId="11" xfId="0" applyNumberFormat="1" applyFont="1" applyBorder="1" applyAlignment="1">
      <alignment horizontal="center" wrapText="1"/>
    </xf>
    <xf numFmtId="49" fontId="1" fillId="0" borderId="21" xfId="0" applyNumberFormat="1" applyFont="1" applyBorder="1"/>
    <xf numFmtId="0" fontId="11" fillId="0" borderId="8" xfId="0" applyFont="1" applyBorder="1" applyAlignment="1">
      <alignment horizontal="center" vertical="top" wrapText="1"/>
    </xf>
    <xf numFmtId="0" fontId="32" fillId="0" borderId="8" xfId="0" applyFont="1" applyBorder="1"/>
    <xf numFmtId="0" fontId="18" fillId="0" borderId="8" xfId="0" applyFont="1" applyBorder="1" applyAlignment="1">
      <alignment horizontal="center" vertical="top" wrapText="1"/>
    </xf>
    <xf numFmtId="0" fontId="42" fillId="0" borderId="0" xfId="0" applyFont="1" applyAlignment="1">
      <alignment wrapText="1"/>
    </xf>
    <xf numFmtId="0" fontId="22" fillId="0" borderId="8" xfId="0" applyFont="1" applyBorder="1" applyAlignment="1">
      <alignment wrapText="1"/>
    </xf>
    <xf numFmtId="0" fontId="23" fillId="0" borderId="8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wrapText="1"/>
    </xf>
    <xf numFmtId="4" fontId="21" fillId="0" borderId="9" xfId="0" applyNumberFormat="1" applyFont="1" applyBorder="1" applyAlignment="1">
      <alignment horizontal="left" vertical="top"/>
    </xf>
    <xf numFmtId="4" fontId="21" fillId="0" borderId="8" xfId="0" applyNumberFormat="1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 wrapText="1"/>
    </xf>
    <xf numFmtId="0" fontId="32" fillId="4" borderId="4" xfId="0" applyFont="1" applyFill="1" applyBorder="1"/>
    <xf numFmtId="0" fontId="12" fillId="0" borderId="4" xfId="0" applyFont="1" applyBorder="1" applyAlignment="1">
      <alignment wrapText="1"/>
    </xf>
    <xf numFmtId="0" fontId="17" fillId="0" borderId="4" xfId="0" applyFont="1" applyBorder="1" applyAlignment="1">
      <alignment vertical="top"/>
    </xf>
    <xf numFmtId="0" fontId="12" fillId="0" borderId="6" xfId="0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4" fontId="16" fillId="0" borderId="4" xfId="0" applyNumberFormat="1" applyFont="1" applyBorder="1" applyAlignment="1">
      <alignment horizontal="left" vertical="top" wrapText="1"/>
    </xf>
    <xf numFmtId="14" fontId="10" fillId="0" borderId="4" xfId="0" applyNumberFormat="1" applyFont="1" applyBorder="1" applyAlignment="1">
      <alignment horizontal="left" vertical="top"/>
    </xf>
    <xf numFmtId="49" fontId="42" fillId="0" borderId="4" xfId="0" applyNumberFormat="1" applyFont="1" applyBorder="1"/>
    <xf numFmtId="0" fontId="13" fillId="0" borderId="4" xfId="0" applyFont="1" applyBorder="1"/>
    <xf numFmtId="0" fontId="10" fillId="0" borderId="6" xfId="0" applyFont="1" applyBorder="1" applyAlignment="1">
      <alignment horizontal="left" vertical="top" wrapText="1"/>
    </xf>
    <xf numFmtId="2" fontId="10" fillId="0" borderId="4" xfId="0" applyNumberFormat="1" applyFont="1" applyBorder="1" applyAlignment="1">
      <alignment horizontal="left" vertical="top"/>
    </xf>
    <xf numFmtId="0" fontId="42" fillId="0" borderId="0" xfId="0" applyFont="1"/>
    <xf numFmtId="0" fontId="13" fillId="0" borderId="4" xfId="0" applyFont="1" applyBorder="1" applyAlignment="1">
      <alignment vertical="top"/>
    </xf>
    <xf numFmtId="0" fontId="12" fillId="0" borderId="4" xfId="0" applyFont="1" applyBorder="1" applyAlignment="1">
      <alignment horizontal="center"/>
    </xf>
    <xf numFmtId="4" fontId="12" fillId="0" borderId="6" xfId="0" applyNumberFormat="1" applyFont="1" applyBorder="1" applyAlignment="1">
      <alignment horizontal="left" vertical="top" wrapText="1"/>
    </xf>
    <xf numFmtId="14" fontId="10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4" fontId="16" fillId="0" borderId="8" xfId="0" applyNumberFormat="1" applyFont="1" applyBorder="1" applyAlignment="1">
      <alignment horizontal="left" vertical="top" wrapText="1"/>
    </xf>
    <xf numFmtId="14" fontId="10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center" wrapText="1"/>
    </xf>
    <xf numFmtId="0" fontId="28" fillId="0" borderId="4" xfId="0" applyFont="1" applyBorder="1" applyAlignment="1">
      <alignment horizontal="left" vertical="top" wrapText="1"/>
    </xf>
    <xf numFmtId="2" fontId="32" fillId="4" borderId="4" xfId="0" applyNumberFormat="1" applyFont="1" applyFill="1" applyBorder="1"/>
    <xf numFmtId="0" fontId="39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4" fontId="14" fillId="0" borderId="4" xfId="0" applyNumberFormat="1" applyFont="1" applyBorder="1" applyAlignment="1">
      <alignment horizontal="left" vertical="top" wrapText="1"/>
    </xf>
    <xf numFmtId="4" fontId="45" fillId="0" borderId="4" xfId="0" applyNumberFormat="1" applyFont="1" applyBorder="1" applyAlignment="1">
      <alignment horizontal="left" vertical="top"/>
    </xf>
    <xf numFmtId="2" fontId="14" fillId="0" borderId="4" xfId="0" applyNumberFormat="1" applyFont="1" applyBorder="1" applyAlignment="1">
      <alignment horizontal="left" vertical="top"/>
    </xf>
    <xf numFmtId="165" fontId="14" fillId="0" borderId="5" xfId="0" applyNumberFormat="1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42" fillId="0" borderId="4" xfId="0" applyFont="1" applyBorder="1"/>
    <xf numFmtId="0" fontId="42" fillId="0" borderId="8" xfId="0" applyFont="1" applyBorder="1"/>
    <xf numFmtId="0" fontId="28" fillId="0" borderId="8" xfId="0" applyFont="1" applyBorder="1" applyAlignment="1">
      <alignment wrapText="1"/>
    </xf>
    <xf numFmtId="0" fontId="14" fillId="0" borderId="8" xfId="0" applyFont="1" applyBorder="1" applyAlignment="1">
      <alignment horizontal="center" vertical="top" wrapText="1"/>
    </xf>
    <xf numFmtId="0" fontId="45" fillId="0" borderId="8" xfId="0" applyFont="1" applyBorder="1" applyAlignment="1">
      <alignment horizontal="center" vertical="top" wrapText="1"/>
    </xf>
    <xf numFmtId="4" fontId="45" fillId="0" borderId="8" xfId="0" applyNumberFormat="1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0" fontId="28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46" fillId="0" borderId="4" xfId="0" applyFont="1" applyBorder="1" applyAlignment="1">
      <alignment wrapText="1"/>
    </xf>
    <xf numFmtId="0" fontId="28" fillId="0" borderId="4" xfId="0" applyFont="1" applyBorder="1" applyAlignment="1">
      <alignment horizontal="center" vertical="top" wrapText="1"/>
    </xf>
    <xf numFmtId="165" fontId="14" fillId="0" borderId="4" xfId="0" applyNumberFormat="1" applyFont="1" applyBorder="1" applyAlignment="1">
      <alignment horizontal="left" vertical="top"/>
    </xf>
    <xf numFmtId="4" fontId="45" fillId="0" borderId="6" xfId="0" applyNumberFormat="1" applyFont="1" applyBorder="1" applyAlignment="1">
      <alignment horizontal="left" vertical="top"/>
    </xf>
    <xf numFmtId="0" fontId="29" fillId="0" borderId="8" xfId="0" applyFont="1" applyBorder="1" applyAlignment="1">
      <alignment horizontal="center" vertical="top" wrapText="1"/>
    </xf>
    <xf numFmtId="0" fontId="28" fillId="0" borderId="8" xfId="0" applyFont="1" applyBorder="1" applyAlignment="1">
      <alignment horizontal="center" vertical="top" wrapText="1"/>
    </xf>
    <xf numFmtId="4" fontId="45" fillId="0" borderId="9" xfId="0" applyNumberFormat="1" applyFont="1" applyBorder="1" applyAlignment="1">
      <alignment horizontal="left" vertical="top"/>
    </xf>
    <xf numFmtId="0" fontId="28" fillId="0" borderId="4" xfId="0" applyFont="1" applyBorder="1" applyAlignment="1">
      <alignment horizontal="center" wrapText="1"/>
    </xf>
    <xf numFmtId="0" fontId="29" fillId="0" borderId="4" xfId="0" applyFont="1" applyBorder="1" applyAlignment="1">
      <alignment vertical="top"/>
    </xf>
    <xf numFmtId="0" fontId="28" fillId="0" borderId="6" xfId="0" applyFont="1" applyBorder="1" applyAlignment="1">
      <alignment horizontal="left" vertical="top" wrapText="1"/>
    </xf>
    <xf numFmtId="4" fontId="28" fillId="0" borderId="4" xfId="0" applyNumberFormat="1" applyFont="1" applyBorder="1" applyAlignment="1">
      <alignment horizontal="left" vertical="top" wrapText="1"/>
    </xf>
    <xf numFmtId="14" fontId="14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vertical="top"/>
    </xf>
    <xf numFmtId="14" fontId="14" fillId="0" borderId="4" xfId="0" applyNumberFormat="1" applyFont="1" applyBorder="1" applyAlignment="1">
      <alignment horizontal="left" vertical="top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4" fillId="0" borderId="4" xfId="0" applyFont="1" applyBorder="1"/>
    <xf numFmtId="0" fontId="14" fillId="0" borderId="8" xfId="0" applyFont="1" applyBorder="1"/>
    <xf numFmtId="0" fontId="28" fillId="0" borderId="8" xfId="0" applyFont="1" applyBorder="1" applyAlignment="1">
      <alignment horizontal="left" vertical="top" wrapText="1"/>
    </xf>
    <xf numFmtId="0" fontId="48" fillId="0" borderId="4" xfId="0" applyFont="1" applyBorder="1" applyAlignment="1">
      <alignment horizontal="left" vertical="top" wrapText="1"/>
    </xf>
    <xf numFmtId="4" fontId="28" fillId="0" borderId="6" xfId="0" applyNumberFormat="1" applyFont="1" applyBorder="1" applyAlignment="1">
      <alignment horizontal="left" vertical="top" wrapText="1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2" fontId="28" fillId="0" borderId="4" xfId="0" applyNumberFormat="1" applyFont="1" applyBorder="1" applyAlignment="1">
      <alignment horizontal="left" vertical="top"/>
    </xf>
    <xf numFmtId="4" fontId="28" fillId="0" borderId="8" xfId="0" applyNumberFormat="1" applyFont="1" applyBorder="1" applyAlignment="1">
      <alignment horizontal="left" vertical="top" wrapText="1"/>
    </xf>
    <xf numFmtId="2" fontId="28" fillId="0" borderId="8" xfId="0" applyNumberFormat="1" applyFont="1" applyBorder="1" applyAlignment="1">
      <alignment horizontal="left" vertical="top"/>
    </xf>
    <xf numFmtId="14" fontId="14" fillId="0" borderId="8" xfId="0" applyNumberFormat="1" applyFont="1" applyBorder="1" applyAlignment="1">
      <alignment horizontal="left" vertical="top"/>
    </xf>
    <xf numFmtId="0" fontId="14" fillId="0" borderId="10" xfId="0" applyFont="1" applyBorder="1"/>
    <xf numFmtId="0" fontId="14" fillId="0" borderId="11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4" fontId="28" fillId="0" borderId="11" xfId="0" applyNumberFormat="1" applyFont="1" applyBorder="1" applyAlignment="1">
      <alignment horizontal="left" vertical="top" wrapText="1"/>
    </xf>
    <xf numFmtId="14" fontId="14" fillId="0" borderId="11" xfId="0" applyNumberFormat="1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28" fillId="0" borderId="4" xfId="0" applyFont="1" applyBorder="1" applyAlignment="1">
      <alignment horizontal="left" vertical="top"/>
    </xf>
    <xf numFmtId="0" fontId="29" fillId="0" borderId="8" xfId="0" applyFont="1" applyBorder="1" applyAlignment="1">
      <alignment vertical="top"/>
    </xf>
    <xf numFmtId="0" fontId="42" fillId="0" borderId="1" xfId="0" applyFont="1" applyBorder="1"/>
    <xf numFmtId="0" fontId="14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wrapText="1"/>
    </xf>
    <xf numFmtId="0" fontId="29" fillId="0" borderId="10" xfId="0" applyFont="1" applyBorder="1" applyAlignment="1">
      <alignment vertical="top"/>
    </xf>
    <xf numFmtId="0" fontId="46" fillId="0" borderId="12" xfId="0" applyFont="1" applyBorder="1"/>
    <xf numFmtId="0" fontId="29" fillId="0" borderId="19" xfId="0" applyFont="1" applyBorder="1" applyAlignment="1">
      <alignment vertical="top"/>
    </xf>
    <xf numFmtId="0" fontId="29" fillId="0" borderId="13" xfId="0" applyFont="1" applyBorder="1" applyAlignment="1">
      <alignment vertical="top"/>
    </xf>
    <xf numFmtId="0" fontId="28" fillId="0" borderId="4" xfId="0" applyFont="1" applyBorder="1"/>
    <xf numFmtId="0" fontId="28" fillId="0" borderId="13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42" fillId="0" borderId="4" xfId="0" applyFont="1" applyBorder="1" applyAlignment="1">
      <alignment wrapText="1"/>
    </xf>
    <xf numFmtId="4" fontId="42" fillId="0" borderId="4" xfId="0" applyNumberFormat="1" applyFont="1" applyBorder="1" applyAlignment="1">
      <alignment horizontal="left" vertical="top"/>
    </xf>
    <xf numFmtId="10" fontId="28" fillId="0" borderId="4" xfId="0" applyNumberFormat="1" applyFont="1" applyBorder="1" applyAlignment="1">
      <alignment horizontal="left" vertical="top"/>
    </xf>
    <xf numFmtId="2" fontId="28" fillId="0" borderId="4" xfId="0" applyNumberFormat="1" applyFont="1" applyBorder="1" applyAlignment="1">
      <alignment horizontal="left" vertical="top" wrapText="1"/>
    </xf>
    <xf numFmtId="0" fontId="49" fillId="0" borderId="4" xfId="0" applyFont="1" applyBorder="1" applyAlignment="1">
      <alignment horizontal="left" vertical="top" wrapText="1"/>
    </xf>
    <xf numFmtId="1" fontId="42" fillId="0" borderId="4" xfId="0" applyNumberFormat="1" applyFont="1" applyBorder="1" applyAlignment="1">
      <alignment horizontal="right" vertical="top" wrapText="1"/>
    </xf>
    <xf numFmtId="0" fontId="42" fillId="0" borderId="4" xfId="0" applyFont="1" applyBorder="1" applyAlignment="1">
      <alignment horizontal="left" vertical="top" wrapText="1"/>
    </xf>
    <xf numFmtId="0" fontId="50" fillId="0" borderId="4" xfId="0" applyFont="1" applyBorder="1" applyAlignment="1">
      <alignment wrapText="1"/>
    </xf>
    <xf numFmtId="0" fontId="51" fillId="0" borderId="4" xfId="0" applyFont="1" applyBorder="1" applyAlignment="1">
      <alignment wrapText="1"/>
    </xf>
    <xf numFmtId="4" fontId="50" fillId="0" borderId="4" xfId="0" applyNumberFormat="1" applyFont="1" applyBorder="1" applyAlignment="1">
      <alignment horizontal="left" vertical="top"/>
    </xf>
    <xf numFmtId="10" fontId="52" fillId="0" borderId="4" xfId="0" applyNumberFormat="1" applyFont="1" applyBorder="1" applyAlignment="1">
      <alignment horizontal="left" vertical="top"/>
    </xf>
    <xf numFmtId="2" fontId="52" fillId="0" borderId="4" xfId="0" applyNumberFormat="1" applyFont="1" applyBorder="1" applyAlignment="1">
      <alignment horizontal="left" vertical="top"/>
    </xf>
    <xf numFmtId="0" fontId="52" fillId="0" borderId="4" xfId="0" applyFont="1" applyBorder="1" applyAlignment="1">
      <alignment horizontal="left" vertical="top" wrapText="1"/>
    </xf>
    <xf numFmtId="0" fontId="52" fillId="0" borderId="4" xfId="0" applyFont="1" applyBorder="1" applyAlignment="1">
      <alignment horizontal="left" vertical="top"/>
    </xf>
    <xf numFmtId="0" fontId="53" fillId="0" borderId="4" xfId="0" applyFont="1" applyBorder="1" applyAlignment="1">
      <alignment horizontal="left" vertical="top" wrapText="1"/>
    </xf>
    <xf numFmtId="0" fontId="50" fillId="0" borderId="4" xfId="0" applyFont="1" applyBorder="1"/>
    <xf numFmtId="0" fontId="54" fillId="0" borderId="4" xfId="0" applyFont="1" applyBorder="1" applyAlignment="1">
      <alignment horizontal="left" vertical="top" wrapText="1"/>
    </xf>
    <xf numFmtId="164" fontId="14" fillId="0" borderId="4" xfId="0" applyNumberFormat="1" applyFont="1" applyBorder="1" applyAlignment="1">
      <alignment horizontal="left" vertical="top"/>
    </xf>
    <xf numFmtId="0" fontId="45" fillId="0" borderId="10" xfId="0" applyFont="1" applyBorder="1" applyAlignment="1">
      <alignment horizontal="center" vertical="top" wrapText="1"/>
    </xf>
    <xf numFmtId="4" fontId="45" fillId="0" borderId="11" xfId="0" applyNumberFormat="1" applyFont="1" applyBorder="1" applyAlignment="1">
      <alignment horizontal="left" vertical="top"/>
    </xf>
    <xf numFmtId="2" fontId="14" fillId="0" borderId="11" xfId="0" applyNumberFormat="1" applyFont="1" applyBorder="1" applyAlignment="1">
      <alignment horizontal="left" vertical="top"/>
    </xf>
    <xf numFmtId="0" fontId="45" fillId="0" borderId="12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4" fontId="45" fillId="0" borderId="14" xfId="0" applyNumberFormat="1" applyFont="1" applyBorder="1" applyAlignment="1">
      <alignment horizontal="left" vertical="top"/>
    </xf>
    <xf numFmtId="165" fontId="14" fillId="0" borderId="8" xfId="0" applyNumberFormat="1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49" fontId="49" fillId="0" borderId="4" xfId="0" applyNumberFormat="1" applyFont="1" applyBorder="1" applyAlignment="1">
      <alignment horizontal="left" vertical="top" wrapText="1"/>
    </xf>
    <xf numFmtId="0" fontId="49" fillId="0" borderId="4" xfId="0" applyFont="1" applyBorder="1" applyAlignment="1">
      <alignment wrapText="1"/>
    </xf>
    <xf numFmtId="0" fontId="49" fillId="0" borderId="4" xfId="0" applyFont="1" applyBorder="1" applyAlignment="1">
      <alignment horizontal="left" vertical="top"/>
    </xf>
    <xf numFmtId="2" fontId="49" fillId="0" borderId="4" xfId="0" applyNumberFormat="1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right" vertical="top" wrapText="1"/>
    </xf>
    <xf numFmtId="4" fontId="1" fillId="0" borderId="4" xfId="0" applyNumberFormat="1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5" fillId="0" borderId="4" xfId="0" applyFont="1" applyBorder="1" applyAlignment="1">
      <alignment wrapText="1"/>
    </xf>
    <xf numFmtId="0" fontId="1" fillId="0" borderId="24" xfId="0" applyFont="1" applyBorder="1" applyAlignment="1">
      <alignment horizontal="left" vertical="top"/>
    </xf>
    <xf numFmtId="0" fontId="15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left" vertical="top"/>
    </xf>
    <xf numFmtId="2" fontId="1" fillId="0" borderId="8" xfId="0" applyNumberFormat="1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4" fontId="28" fillId="0" borderId="4" xfId="0" applyNumberFormat="1" applyFont="1" applyBorder="1" applyAlignment="1">
      <alignment horizontal="left" vertical="top"/>
    </xf>
    <xf numFmtId="0" fontId="1" fillId="0" borderId="2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/>
    </xf>
    <xf numFmtId="0" fontId="30" fillId="0" borderId="4" xfId="0" applyFont="1" applyBorder="1" applyAlignment="1">
      <alignment wrapText="1"/>
    </xf>
    <xf numFmtId="2" fontId="27" fillId="0" borderId="4" xfId="0" applyNumberFormat="1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6" fillId="0" borderId="4" xfId="0" applyFont="1" applyBorder="1" applyAlignment="1">
      <alignment wrapText="1"/>
    </xf>
    <xf numFmtId="0" fontId="1" fillId="0" borderId="27" xfId="0" applyFont="1" applyBorder="1" applyAlignment="1">
      <alignment horizontal="left" vertical="top"/>
    </xf>
    <xf numFmtId="0" fontId="32" fillId="0" borderId="8" xfId="0" applyFont="1" applyBorder="1" applyAlignment="1">
      <alignment wrapText="1"/>
    </xf>
    <xf numFmtId="0" fontId="30" fillId="0" borderId="8" xfId="0" applyFont="1" applyBorder="1" applyAlignment="1">
      <alignment wrapText="1"/>
    </xf>
    <xf numFmtId="4" fontId="32" fillId="0" borderId="8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35" fillId="0" borderId="4" xfId="0" applyFont="1" applyBorder="1" applyAlignment="1">
      <alignment wrapText="1"/>
    </xf>
    <xf numFmtId="2" fontId="18" fillId="0" borderId="4" xfId="0" applyNumberFormat="1" applyFont="1" applyBorder="1" applyAlignment="1">
      <alignment horizontal="left" vertical="top"/>
    </xf>
    <xf numFmtId="2" fontId="27" fillId="0" borderId="8" xfId="0" applyNumberFormat="1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32" fillId="0" borderId="11" xfId="0" applyFont="1" applyBorder="1" applyAlignment="1">
      <alignment wrapText="1"/>
    </xf>
    <xf numFmtId="0" fontId="30" fillId="0" borderId="11" xfId="0" applyFont="1" applyBorder="1" applyAlignment="1">
      <alignment wrapText="1"/>
    </xf>
    <xf numFmtId="4" fontId="32" fillId="0" borderId="11" xfId="0" applyNumberFormat="1" applyFont="1" applyBorder="1" applyAlignment="1">
      <alignment horizontal="left" vertical="top"/>
    </xf>
    <xf numFmtId="2" fontId="1" fillId="0" borderId="11" xfId="0" applyNumberFormat="1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top"/>
    </xf>
    <xf numFmtId="0" fontId="46" fillId="0" borderId="4" xfId="0" applyFont="1" applyBorder="1" applyAlignment="1">
      <alignment horizontal="right" wrapText="1"/>
    </xf>
    <xf numFmtId="0" fontId="55" fillId="0" borderId="4" xfId="0" applyFont="1" applyBorder="1" applyAlignment="1">
      <alignment horizontal="center" vertical="top" wrapText="1"/>
    </xf>
    <xf numFmtId="0" fontId="56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3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" fontId="32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27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wrapText="1"/>
    </xf>
    <xf numFmtId="4" fontId="42" fillId="0" borderId="1" xfId="0" applyNumberFormat="1" applyFont="1" applyBorder="1" applyAlignment="1">
      <alignment horizontal="left" vertical="top"/>
    </xf>
    <xf numFmtId="0" fontId="28" fillId="0" borderId="1" xfId="0" applyFont="1" applyBorder="1" applyAlignment="1">
      <alignment horizontal="left" vertical="top" wrapText="1"/>
    </xf>
    <xf numFmtId="49" fontId="6" fillId="4" borderId="4" xfId="0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49" fontId="31" fillId="0" borderId="4" xfId="0" applyNumberFormat="1" applyFont="1" applyBorder="1" applyAlignment="1">
      <alignment horizontal="left" vertical="top" wrapText="1"/>
    </xf>
    <xf numFmtId="0" fontId="42" fillId="0" borderId="8" xfId="0" applyFont="1" applyBorder="1" applyAlignment="1">
      <alignment wrapText="1"/>
    </xf>
    <xf numFmtId="0" fontId="46" fillId="0" borderId="8" xfId="0" applyFont="1" applyBorder="1" applyAlignment="1">
      <alignment wrapText="1"/>
    </xf>
    <xf numFmtId="4" fontId="42" fillId="0" borderId="8" xfId="0" applyNumberFormat="1" applyFont="1" applyBorder="1" applyAlignment="1">
      <alignment horizontal="left" vertical="top"/>
    </xf>
    <xf numFmtId="0" fontId="49" fillId="0" borderId="8" xfId="0" applyFont="1" applyBorder="1" applyAlignment="1">
      <alignment horizontal="left" vertical="top" wrapText="1"/>
    </xf>
    <xf numFmtId="0" fontId="28" fillId="0" borderId="8" xfId="0" applyFont="1" applyBorder="1" applyAlignment="1">
      <alignment horizontal="left" vertical="top"/>
    </xf>
    <xf numFmtId="49" fontId="48" fillId="0" borderId="4" xfId="0" applyNumberFormat="1" applyFont="1" applyBorder="1" applyAlignment="1">
      <alignment horizontal="center" vertical="top" wrapText="1"/>
    </xf>
    <xf numFmtId="49" fontId="57" fillId="0" borderId="4" xfId="0" applyNumberFormat="1" applyFont="1" applyBorder="1" applyAlignment="1">
      <alignment horizontal="center" vertical="top" wrapText="1"/>
    </xf>
    <xf numFmtId="49" fontId="45" fillId="0" borderId="4" xfId="0" applyNumberFormat="1" applyFont="1" applyBorder="1" applyAlignment="1">
      <alignment horizontal="center" vertical="top" wrapText="1"/>
    </xf>
    <xf numFmtId="49" fontId="58" fillId="0" borderId="4" xfId="0" applyNumberFormat="1" applyFont="1" applyBorder="1" applyAlignment="1">
      <alignment horizontal="center" vertical="top" wrapText="1"/>
    </xf>
    <xf numFmtId="49" fontId="59" fillId="0" borderId="4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/>
    </xf>
    <xf numFmtId="1" fontId="49" fillId="0" borderId="4" xfId="0" applyNumberFormat="1" applyFont="1" applyBorder="1" applyAlignment="1">
      <alignment horizontal="right" vertical="top" wrapText="1"/>
    </xf>
    <xf numFmtId="2" fontId="28" fillId="0" borderId="11" xfId="0" applyNumberFormat="1" applyFont="1" applyBorder="1" applyAlignment="1">
      <alignment horizontal="left" vertical="top"/>
    </xf>
    <xf numFmtId="1" fontId="46" fillId="0" borderId="4" xfId="0" applyNumberFormat="1" applyFont="1" applyBorder="1" applyAlignment="1">
      <alignment wrapText="1"/>
    </xf>
    <xf numFmtId="14" fontId="28" fillId="0" borderId="4" xfId="0" applyNumberFormat="1" applyFont="1" applyBorder="1" applyAlignment="1">
      <alignment horizontal="left" vertical="top"/>
    </xf>
    <xf numFmtId="164" fontId="28" fillId="0" borderId="4" xfId="0" applyNumberFormat="1" applyFont="1" applyBorder="1" applyAlignment="1">
      <alignment horizontal="left" vertical="top"/>
    </xf>
    <xf numFmtId="4" fontId="42" fillId="5" borderId="4" xfId="0" applyNumberFormat="1" applyFont="1" applyFill="1" applyBorder="1" applyAlignment="1">
      <alignment horizontal="left" vertical="top"/>
    </xf>
    <xf numFmtId="2" fontId="28" fillId="5" borderId="4" xfId="0" applyNumberFormat="1" applyFont="1" applyFill="1" applyBorder="1" applyAlignment="1">
      <alignment horizontal="left" vertical="top"/>
    </xf>
    <xf numFmtId="4" fontId="32" fillId="5" borderId="4" xfId="0" applyNumberFormat="1" applyFont="1" applyFill="1" applyBorder="1"/>
    <xf numFmtId="2" fontId="32" fillId="5" borderId="4" xfId="0" applyNumberFormat="1" applyFont="1" applyFill="1" applyBorder="1"/>
    <xf numFmtId="0" fontId="0" fillId="0" borderId="4" xfId="0" applyBorder="1"/>
    <xf numFmtId="0" fontId="0" fillId="5" borderId="4" xfId="0" applyFill="1" applyBorder="1"/>
    <xf numFmtId="4" fontId="0" fillId="5" borderId="4" xfId="0" applyNumberFormat="1" applyFill="1" applyBorder="1"/>
    <xf numFmtId="2" fontId="0" fillId="5" borderId="4" xfId="0" applyNumberFormat="1" applyFill="1" applyBorder="1"/>
    <xf numFmtId="4" fontId="33" fillId="5" borderId="4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vertical="top"/>
    </xf>
    <xf numFmtId="2" fontId="11" fillId="4" borderId="4" xfId="0" applyNumberFormat="1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 wrapText="1"/>
    </xf>
    <xf numFmtId="2" fontId="10" fillId="6" borderId="4" xfId="0" applyNumberFormat="1" applyFont="1" applyFill="1" applyBorder="1" applyAlignment="1">
      <alignment vertical="top"/>
    </xf>
    <xf numFmtId="2" fontId="58" fillId="6" borderId="4" xfId="0" applyNumberFormat="1" applyFont="1" applyFill="1" applyBorder="1" applyAlignment="1">
      <alignment vertical="top"/>
    </xf>
    <xf numFmtId="49" fontId="10" fillId="6" borderId="4" xfId="0" applyNumberFormat="1" applyFont="1" applyFill="1" applyBorder="1" applyAlignment="1">
      <alignment vertical="top"/>
    </xf>
    <xf numFmtId="49" fontId="48" fillId="4" borderId="4" xfId="0" applyNumberFormat="1" applyFont="1" applyFill="1" applyBorder="1" applyAlignment="1">
      <alignment horizontal="left" vertical="top" wrapText="1"/>
    </xf>
    <xf numFmtId="2" fontId="48" fillId="4" borderId="4" xfId="0" applyNumberFormat="1" applyFont="1" applyFill="1" applyBorder="1" applyAlignment="1">
      <alignment horizontal="left" vertical="top" wrapText="1"/>
    </xf>
    <xf numFmtId="4" fontId="45" fillId="7" borderId="4" xfId="0" applyNumberFormat="1" applyFont="1" applyFill="1" applyBorder="1" applyAlignment="1">
      <alignment horizontal="left" vertical="top"/>
    </xf>
    <xf numFmtId="2" fontId="14" fillId="7" borderId="4" xfId="0" applyNumberFormat="1" applyFont="1" applyFill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2" fontId="56" fillId="0" borderId="4" xfId="0" applyNumberFormat="1" applyFont="1" applyBorder="1" applyAlignment="1">
      <alignment horizontal="left"/>
    </xf>
    <xf numFmtId="4" fontId="32" fillId="4" borderId="4" xfId="0" applyNumberFormat="1" applyFont="1" applyFill="1" applyBorder="1"/>
    <xf numFmtId="0" fontId="0" fillId="7" borderId="4" xfId="0" applyFill="1" applyBorder="1"/>
    <xf numFmtId="4" fontId="28" fillId="7" borderId="8" xfId="0" applyNumberFormat="1" applyFont="1" applyFill="1" applyBorder="1" applyAlignment="1">
      <alignment horizontal="left" vertical="top" wrapText="1"/>
    </xf>
    <xf numFmtId="2" fontId="28" fillId="7" borderId="8" xfId="0" applyNumberFormat="1" applyFont="1" applyFill="1" applyBorder="1" applyAlignment="1">
      <alignment horizontal="left" vertical="top"/>
    </xf>
    <xf numFmtId="0" fontId="28" fillId="7" borderId="8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center"/>
    </xf>
    <xf numFmtId="4" fontId="12" fillId="7" borderId="9" xfId="0" applyNumberFormat="1" applyFont="1" applyFill="1" applyBorder="1" applyAlignment="1">
      <alignment horizontal="left" vertical="top" wrapText="1"/>
    </xf>
    <xf numFmtId="2" fontId="10" fillId="7" borderId="8" xfId="0" applyNumberFormat="1" applyFont="1" applyFill="1" applyBorder="1" applyAlignment="1">
      <alignment horizontal="left" vertical="top"/>
    </xf>
    <xf numFmtId="2" fontId="0" fillId="7" borderId="4" xfId="0" applyNumberFormat="1" applyFill="1" applyBorder="1"/>
    <xf numFmtId="2" fontId="12" fillId="0" borderId="4" xfId="0" applyNumberFormat="1" applyFont="1" applyBorder="1" applyAlignment="1">
      <alignment horizontal="left" vertical="top" wrapText="1"/>
    </xf>
    <xf numFmtId="2" fontId="12" fillId="7" borderId="8" xfId="0" applyNumberFormat="1" applyFont="1" applyFill="1" applyBorder="1" applyAlignment="1">
      <alignment horizontal="left" vertical="top" wrapText="1"/>
    </xf>
    <xf numFmtId="4" fontId="0" fillId="7" borderId="4" xfId="0" applyNumberFormat="1" applyFill="1" applyBorder="1"/>
    <xf numFmtId="0" fontId="55" fillId="7" borderId="0" xfId="0" applyFont="1" applyFill="1"/>
    <xf numFmtId="49" fontId="6" fillId="8" borderId="4" xfId="0" applyNumberFormat="1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49" fontId="6" fillId="8" borderId="4" xfId="0" applyNumberFormat="1" applyFont="1" applyFill="1" applyBorder="1" applyAlignment="1">
      <alignment vertical="center" wrapText="1"/>
    </xf>
    <xf numFmtId="49" fontId="7" fillId="8" borderId="4" xfId="0" applyNumberFormat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49" fontId="7" fillId="8" borderId="4" xfId="0" applyNumberFormat="1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/>
    </xf>
    <xf numFmtId="0" fontId="33" fillId="5" borderId="5" xfId="0" applyFont="1" applyFill="1" applyBorder="1" applyAlignment="1">
      <alignment horizontal="center" vertical="top" wrapText="1"/>
    </xf>
    <xf numFmtId="0" fontId="33" fillId="5" borderId="7" xfId="0" applyFont="1" applyFill="1" applyBorder="1" applyAlignment="1">
      <alignment horizontal="center" vertical="top" wrapText="1"/>
    </xf>
    <xf numFmtId="0" fontId="33" fillId="5" borderId="6" xfId="0" applyFont="1" applyFill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33" fillId="5" borderId="28" xfId="0" applyFont="1" applyFill="1" applyBorder="1" applyAlignment="1">
      <alignment horizontal="center" vertical="top" wrapText="1"/>
    </xf>
    <xf numFmtId="49" fontId="10" fillId="6" borderId="4" xfId="0" applyNumberFormat="1" applyFont="1" applyFill="1" applyBorder="1" applyAlignment="1">
      <alignment horizontal="center" vertical="top"/>
    </xf>
    <xf numFmtId="49" fontId="10" fillId="6" borderId="5" xfId="0" applyNumberFormat="1" applyFont="1" applyFill="1" applyBorder="1" applyAlignment="1">
      <alignment horizontal="center" vertical="top"/>
    </xf>
    <xf numFmtId="49" fontId="10" fillId="6" borderId="7" xfId="0" applyNumberFormat="1" applyFont="1" applyFill="1" applyBorder="1" applyAlignment="1">
      <alignment horizontal="center" vertical="top"/>
    </xf>
    <xf numFmtId="49" fontId="10" fillId="6" borderId="6" xfId="0" applyNumberFormat="1" applyFont="1" applyFill="1" applyBorder="1" applyAlignment="1">
      <alignment horizontal="center" vertical="top"/>
    </xf>
    <xf numFmtId="49" fontId="48" fillId="4" borderId="5" xfId="0" applyNumberFormat="1" applyFont="1" applyFill="1" applyBorder="1" applyAlignment="1">
      <alignment horizontal="center" vertical="top" wrapText="1"/>
    </xf>
    <xf numFmtId="49" fontId="48" fillId="4" borderId="7" xfId="0" applyNumberFormat="1" applyFont="1" applyFill="1" applyBorder="1" applyAlignment="1">
      <alignment horizontal="center" vertical="top" wrapText="1"/>
    </xf>
    <xf numFmtId="49" fontId="48" fillId="4" borderId="6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9" fontId="10" fillId="4" borderId="4" xfId="0" applyNumberFormat="1" applyFont="1" applyFill="1" applyBorder="1" applyAlignment="1">
      <alignment horizontal="left" vertical="top"/>
    </xf>
    <xf numFmtId="0" fontId="25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32" fillId="5" borderId="5" xfId="0" applyFont="1" applyFill="1" applyBorder="1" applyAlignment="1">
      <alignment horizontal="center"/>
    </xf>
    <xf numFmtId="0" fontId="32" fillId="5" borderId="7" xfId="0" applyFont="1" applyFill="1" applyBorder="1" applyAlignment="1">
      <alignment horizontal="center"/>
    </xf>
    <xf numFmtId="0" fontId="32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7" fillId="2" borderId="0" xfId="1" applyFon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49" fontId="2" fillId="9" borderId="11" xfId="0" applyNumberFormat="1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top" wrapText="1"/>
    </xf>
    <xf numFmtId="0" fontId="28" fillId="7" borderId="7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60" fillId="7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42" fillId="7" borderId="5" xfId="0" applyFont="1" applyFill="1" applyBorder="1" applyAlignment="1">
      <alignment horizontal="center"/>
    </xf>
    <xf numFmtId="0" fontId="42" fillId="7" borderId="7" xfId="0" applyFont="1" applyFill="1" applyBorder="1" applyAlignment="1">
      <alignment horizontal="center"/>
    </xf>
    <xf numFmtId="0" fontId="42" fillId="7" borderId="6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center"/>
    </xf>
    <xf numFmtId="0" fontId="32" fillId="7" borderId="6" xfId="0" applyFont="1" applyFill="1" applyBorder="1" applyAlignment="1">
      <alignment horizontal="center"/>
    </xf>
    <xf numFmtId="0" fontId="42" fillId="4" borderId="4" xfId="0" applyFont="1" applyFill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55" fillId="5" borderId="0" xfId="0" applyFont="1" applyFill="1" applyAlignment="1">
      <alignment wrapText="1"/>
    </xf>
    <xf numFmtId="0" fontId="32" fillId="5" borderId="4" xfId="0" applyFont="1" applyFill="1" applyBorder="1"/>
    <xf numFmtId="0" fontId="10" fillId="5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wrapText="1"/>
    </xf>
    <xf numFmtId="0" fontId="13" fillId="5" borderId="4" xfId="0" applyFont="1" applyFill="1" applyBorder="1"/>
    <xf numFmtId="0" fontId="12" fillId="5" borderId="4" xfId="0" applyFont="1" applyFill="1" applyBorder="1" applyAlignment="1">
      <alignment horizontal="center"/>
    </xf>
    <xf numFmtId="4" fontId="12" fillId="5" borderId="9" xfId="0" applyNumberFormat="1" applyFont="1" applyFill="1" applyBorder="1" applyAlignment="1">
      <alignment horizontal="left" vertical="top" wrapText="1"/>
    </xf>
    <xf numFmtId="2" fontId="12" fillId="5" borderId="8" xfId="0" applyNumberFormat="1" applyFont="1" applyFill="1" applyBorder="1" applyAlignment="1">
      <alignment horizontal="left" vertical="top" wrapText="1"/>
    </xf>
    <xf numFmtId="2" fontId="10" fillId="5" borderId="8" xfId="0" applyNumberFormat="1" applyFont="1" applyFill="1" applyBorder="1" applyAlignment="1">
      <alignment horizontal="left" vertical="top"/>
    </xf>
    <xf numFmtId="4" fontId="16" fillId="5" borderId="8" xfId="0" applyNumberFormat="1" applyFont="1" applyFill="1" applyBorder="1" applyAlignment="1">
      <alignment horizontal="left" vertical="top" wrapText="1"/>
    </xf>
    <xf numFmtId="14" fontId="10" fillId="5" borderId="8" xfId="0" applyNumberFormat="1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/>
    </xf>
    <xf numFmtId="0" fontId="12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</cellXfs>
  <cellStyles count="2">
    <cellStyle name="Excel Built-in Good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1E39C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63EF31"/>
      <color rgb="FFFE5C9A"/>
      <color rgb="FFFB89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34"/>
  <sheetViews>
    <sheetView zoomScale="80" zoomScaleNormal="80" workbookViewId="0">
      <pane ySplit="1" topLeftCell="A118" activePane="bottomLeft" state="frozen"/>
      <selection pane="bottomLeft" activeCell="C128" sqref="C128"/>
    </sheetView>
  </sheetViews>
  <sheetFormatPr defaultColWidth="8.5703125" defaultRowHeight="15" x14ac:dyDescent="0.25"/>
  <cols>
    <col min="1" max="1" width="4.28515625" style="2" customWidth="1"/>
    <col min="2" max="2" width="14.7109375" style="2" customWidth="1"/>
    <col min="3" max="3" width="15.28515625" style="3" customWidth="1"/>
    <col min="4" max="4" width="14.140625" style="3" customWidth="1"/>
    <col min="5" max="5" width="22.140625" style="3" customWidth="1"/>
    <col min="6" max="6" width="17.7109375" style="3" customWidth="1"/>
    <col min="7" max="7" width="19" style="3" customWidth="1"/>
    <col min="8" max="8" width="14" style="3" customWidth="1"/>
    <col min="9" max="9" width="14.140625" style="3" customWidth="1"/>
    <col min="10" max="10" width="15.140625" style="3" customWidth="1"/>
    <col min="11" max="11" width="13.85546875" style="3" customWidth="1"/>
    <col min="12" max="12" width="14" style="3" customWidth="1"/>
    <col min="13" max="13" width="12.28515625" style="3" customWidth="1"/>
    <col min="14" max="14" width="14.140625" style="3" customWidth="1"/>
    <col min="15" max="15" width="9.28515625" style="3" customWidth="1"/>
    <col min="16" max="16" width="14.140625" style="3" customWidth="1"/>
    <col min="17" max="17" width="10.5703125" style="3" customWidth="1"/>
    <col min="18" max="18" width="13.7109375" style="4" customWidth="1"/>
    <col min="19" max="1024" width="8.5703125" style="2"/>
  </cols>
  <sheetData>
    <row r="1" spans="1:256" ht="40.5" customHeight="1" x14ac:dyDescent="0.25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</row>
    <row r="2" spans="1:256" s="2" customFormat="1" ht="24.75" customHeight="1" x14ac:dyDescent="0.25">
      <c r="C2" s="5"/>
      <c r="E2" s="6"/>
      <c r="F2" s="6"/>
      <c r="G2" s="363" t="s">
        <v>755</v>
      </c>
      <c r="H2" s="364"/>
      <c r="I2" s="364"/>
      <c r="J2" s="7"/>
      <c r="K2" s="6"/>
      <c r="L2" s="6"/>
      <c r="M2" s="6"/>
      <c r="N2" s="6"/>
      <c r="O2" s="6"/>
    </row>
    <row r="3" spans="1:256" ht="27.75" customHeight="1" x14ac:dyDescent="0.25">
      <c r="A3" s="8"/>
      <c r="B3" s="8"/>
      <c r="C3" s="9"/>
      <c r="D3" s="9"/>
      <c r="E3" s="341" t="s">
        <v>1</v>
      </c>
      <c r="F3" s="341"/>
      <c r="G3" s="341"/>
      <c r="H3" s="341"/>
      <c r="I3" s="341"/>
      <c r="J3" s="341"/>
      <c r="K3" s="341"/>
      <c r="L3" s="341"/>
      <c r="M3" s="341"/>
      <c r="N3" s="341"/>
      <c r="O3" s="10"/>
      <c r="P3" s="9"/>
      <c r="Q3" s="9"/>
      <c r="R3" s="11"/>
    </row>
    <row r="4" spans="1:256" s="15" customFormat="1" ht="106.7" customHeight="1" x14ac:dyDescent="0.2">
      <c r="A4" s="12" t="s">
        <v>2</v>
      </c>
      <c r="B4" s="12" t="s">
        <v>3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4" t="s">
        <v>19</v>
      </c>
    </row>
    <row r="5" spans="1:256" s="19" customFormat="1" ht="23.25" customHeight="1" x14ac:dyDescent="0.2">
      <c r="A5" s="16" t="s">
        <v>20</v>
      </c>
      <c r="B5" s="16"/>
      <c r="C5" s="17">
        <v>2</v>
      </c>
      <c r="D5" s="16" t="s">
        <v>21</v>
      </c>
      <c r="E5" s="16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/>
      <c r="K5" s="16" t="s">
        <v>27</v>
      </c>
      <c r="L5" s="16" t="s">
        <v>28</v>
      </c>
      <c r="M5" s="16" t="s">
        <v>29</v>
      </c>
      <c r="N5" s="16" t="s">
        <v>30</v>
      </c>
      <c r="O5" s="16" t="s">
        <v>31</v>
      </c>
      <c r="P5" s="16" t="s">
        <v>32</v>
      </c>
      <c r="Q5" s="16" t="s">
        <v>33</v>
      </c>
      <c r="R5" s="18" t="s">
        <v>34</v>
      </c>
    </row>
    <row r="6" spans="1:256" s="22" customFormat="1" ht="24.75" customHeight="1" x14ac:dyDescent="0.3">
      <c r="A6" s="20"/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1"/>
      <c r="R6" s="21"/>
      <c r="ER6" s="23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s="22" customFormat="1" ht="24.75" customHeight="1" x14ac:dyDescent="0.3">
      <c r="A7" s="20"/>
      <c r="B7" s="365" t="s">
        <v>36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ER7" s="23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s="22" customFormat="1" ht="114" x14ac:dyDescent="0.3">
      <c r="A8" s="156">
        <v>1</v>
      </c>
      <c r="B8" s="288" t="s">
        <v>37</v>
      </c>
      <c r="C8" s="288" t="s">
        <v>38</v>
      </c>
      <c r="D8" s="288" t="s">
        <v>39</v>
      </c>
      <c r="E8" s="288" t="s">
        <v>40</v>
      </c>
      <c r="F8" s="289" t="s">
        <v>41</v>
      </c>
      <c r="G8" s="119" t="s">
        <v>42</v>
      </c>
      <c r="H8" s="290" t="s">
        <v>43</v>
      </c>
      <c r="I8" s="290" t="s">
        <v>756</v>
      </c>
      <c r="J8" s="290" t="s">
        <v>758</v>
      </c>
      <c r="K8" s="291" t="s">
        <v>44</v>
      </c>
      <c r="L8" s="291" t="s">
        <v>45</v>
      </c>
      <c r="M8" s="292"/>
      <c r="N8" s="119" t="s">
        <v>757</v>
      </c>
      <c r="O8" s="292"/>
      <c r="P8" s="119" t="s">
        <v>46</v>
      </c>
      <c r="Q8" s="292"/>
      <c r="R8" s="292"/>
      <c r="ER8" s="23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s="26" customFormat="1" ht="114" x14ac:dyDescent="0.25">
      <c r="A9" s="156">
        <v>2</v>
      </c>
      <c r="B9" s="127">
        <v>10102003</v>
      </c>
      <c r="C9" s="119" t="s">
        <v>47</v>
      </c>
      <c r="D9" s="211" t="s">
        <v>760</v>
      </c>
      <c r="E9" s="130" t="s">
        <v>48</v>
      </c>
      <c r="F9" s="119">
        <v>1985</v>
      </c>
      <c r="G9" s="119" t="s">
        <v>49</v>
      </c>
      <c r="H9" s="132">
        <v>1981073</v>
      </c>
      <c r="I9" s="132">
        <v>1435374.08</v>
      </c>
      <c r="J9" s="132">
        <v>545698.92000000004</v>
      </c>
      <c r="K9" s="130">
        <v>7148927.7800000003</v>
      </c>
      <c r="L9" s="212">
        <v>43073</v>
      </c>
      <c r="M9" s="130"/>
      <c r="N9" s="119" t="s">
        <v>759</v>
      </c>
      <c r="O9" s="130"/>
      <c r="P9" s="119" t="s">
        <v>46</v>
      </c>
      <c r="Q9" s="130"/>
      <c r="R9" s="119" t="s">
        <v>50</v>
      </c>
      <c r="ER9" s="27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6" customFormat="1" ht="21" customHeight="1" x14ac:dyDescent="0.25">
      <c r="A10" s="366" t="s">
        <v>51</v>
      </c>
      <c r="B10" s="366"/>
      <c r="C10" s="366"/>
      <c r="D10" s="366"/>
      <c r="E10" s="366"/>
      <c r="F10" s="366"/>
      <c r="G10" s="366"/>
      <c r="H10" s="29">
        <f>H8+H9</f>
        <v>2735606.45</v>
      </c>
      <c r="I10" s="309">
        <f>I8+I9</f>
        <v>1778752.27</v>
      </c>
      <c r="J10" s="29">
        <f>J8+J9</f>
        <v>956854.18</v>
      </c>
      <c r="K10" s="1">
        <f>K8+K9</f>
        <v>10186027.26</v>
      </c>
      <c r="L10" s="30"/>
      <c r="M10" s="30"/>
      <c r="N10" s="30"/>
      <c r="O10" s="30"/>
      <c r="P10" s="31"/>
      <c r="Q10" s="30"/>
      <c r="R10" s="31"/>
      <c r="ER10" s="27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6" customFormat="1" ht="21" customHeight="1" x14ac:dyDescent="0.25">
      <c r="A11" s="32"/>
      <c r="B11" s="367" t="s">
        <v>52</v>
      </c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28"/>
      <c r="R11" s="33"/>
      <c r="ER11" s="27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6" customFormat="1" ht="102.2" customHeight="1" x14ac:dyDescent="0.25">
      <c r="A12" s="12" t="s">
        <v>2</v>
      </c>
      <c r="B12" s="12" t="s">
        <v>3</v>
      </c>
      <c r="C12" s="13" t="s">
        <v>4</v>
      </c>
      <c r="D12" s="12" t="s">
        <v>5</v>
      </c>
      <c r="E12" s="12" t="s">
        <v>6</v>
      </c>
      <c r="F12" s="12" t="s">
        <v>7</v>
      </c>
      <c r="G12" s="12" t="s">
        <v>8</v>
      </c>
      <c r="H12" s="12" t="s">
        <v>9</v>
      </c>
      <c r="I12" s="12" t="s">
        <v>10</v>
      </c>
      <c r="J12" s="12" t="s">
        <v>11</v>
      </c>
      <c r="K12" s="12" t="s">
        <v>12</v>
      </c>
      <c r="L12" s="12" t="s">
        <v>13</v>
      </c>
      <c r="M12" s="12" t="s">
        <v>14</v>
      </c>
      <c r="N12" s="12" t="s">
        <v>15</v>
      </c>
      <c r="O12" s="12" t="s">
        <v>16</v>
      </c>
      <c r="P12" s="12" t="s">
        <v>17</v>
      </c>
      <c r="Q12" s="12" t="s">
        <v>18</v>
      </c>
      <c r="R12" s="14" t="s">
        <v>19</v>
      </c>
      <c r="ER12" s="27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6" customFormat="1" ht="14.25" x14ac:dyDescent="0.2">
      <c r="A13" s="16" t="s">
        <v>20</v>
      </c>
      <c r="B13" s="34"/>
      <c r="C13" s="35">
        <v>2</v>
      </c>
      <c r="D13" s="34" t="s">
        <v>21</v>
      </c>
      <c r="E13" s="34" t="s">
        <v>22</v>
      </c>
      <c r="F13" s="34"/>
      <c r="G13" s="34" t="s">
        <v>24</v>
      </c>
      <c r="H13" s="16" t="s">
        <v>25</v>
      </c>
      <c r="I13" s="16" t="s">
        <v>26</v>
      </c>
      <c r="J13" s="16"/>
      <c r="K13" s="16" t="s">
        <v>27</v>
      </c>
      <c r="L13" s="16" t="s">
        <v>28</v>
      </c>
      <c r="M13" s="16" t="s">
        <v>29</v>
      </c>
      <c r="N13" s="16" t="s">
        <v>30</v>
      </c>
      <c r="O13" s="16" t="s">
        <v>31</v>
      </c>
      <c r="P13" s="16" t="s">
        <v>32</v>
      </c>
      <c r="Q13" s="16" t="s">
        <v>33</v>
      </c>
      <c r="R13" s="18" t="s">
        <v>34</v>
      </c>
      <c r="ER13" s="27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6" customFormat="1" ht="114" x14ac:dyDescent="0.25">
      <c r="A14" s="36">
        <v>1</v>
      </c>
      <c r="B14" s="150">
        <v>1108510157</v>
      </c>
      <c r="C14" s="150" t="s">
        <v>53</v>
      </c>
      <c r="D14" s="150" t="s">
        <v>54</v>
      </c>
      <c r="E14" s="146" t="s">
        <v>55</v>
      </c>
      <c r="F14" s="147">
        <v>1972</v>
      </c>
      <c r="G14" s="147" t="s">
        <v>56</v>
      </c>
      <c r="H14" s="152">
        <v>503941.35</v>
      </c>
      <c r="I14" s="132">
        <v>503941.35</v>
      </c>
      <c r="J14" s="132">
        <v>0</v>
      </c>
      <c r="K14" s="130">
        <v>262626.51</v>
      </c>
      <c r="L14" s="162">
        <v>42164</v>
      </c>
      <c r="M14" s="130"/>
      <c r="N14" s="119" t="s">
        <v>57</v>
      </c>
      <c r="O14" s="130"/>
      <c r="P14" s="119" t="s">
        <v>46</v>
      </c>
      <c r="Q14" s="130"/>
      <c r="R14" s="119" t="s">
        <v>58</v>
      </c>
      <c r="ER14" s="27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6" customFormat="1" ht="114" x14ac:dyDescent="0.25">
      <c r="A15" s="36">
        <v>2</v>
      </c>
      <c r="B15" s="150">
        <v>1108510159</v>
      </c>
      <c r="C15" s="150" t="s">
        <v>53</v>
      </c>
      <c r="D15" s="150" t="s">
        <v>54</v>
      </c>
      <c r="E15" s="146" t="s">
        <v>59</v>
      </c>
      <c r="F15" s="147" t="s">
        <v>60</v>
      </c>
      <c r="G15" s="147" t="s">
        <v>56</v>
      </c>
      <c r="H15" s="152">
        <v>503941.35</v>
      </c>
      <c r="I15" s="132">
        <v>503941.35</v>
      </c>
      <c r="J15" s="132">
        <v>0</v>
      </c>
      <c r="K15" s="130">
        <v>293587.45</v>
      </c>
      <c r="L15" s="162">
        <v>42164</v>
      </c>
      <c r="M15" s="130"/>
      <c r="N15" s="119" t="s">
        <v>57</v>
      </c>
      <c r="O15" s="130"/>
      <c r="P15" s="119" t="s">
        <v>46</v>
      </c>
      <c r="Q15" s="130"/>
      <c r="R15" s="119" t="s">
        <v>58</v>
      </c>
      <c r="ER15" s="27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6" customFormat="1" ht="114" x14ac:dyDescent="0.25">
      <c r="A16" s="36">
        <v>3</v>
      </c>
      <c r="B16" s="154">
        <v>1108510156</v>
      </c>
      <c r="C16" s="154" t="s">
        <v>53</v>
      </c>
      <c r="D16" s="154" t="s">
        <v>61</v>
      </c>
      <c r="E16" s="139" t="s">
        <v>62</v>
      </c>
      <c r="F16" s="140">
        <v>1979</v>
      </c>
      <c r="G16" s="140" t="s">
        <v>63</v>
      </c>
      <c r="H16" s="155">
        <v>509907.75</v>
      </c>
      <c r="I16" s="141">
        <v>509907.75</v>
      </c>
      <c r="J16" s="141">
        <v>0</v>
      </c>
      <c r="K16" s="142">
        <v>317765.24</v>
      </c>
      <c r="L16" s="176">
        <v>42164</v>
      </c>
      <c r="M16" s="142"/>
      <c r="N16" s="143" t="s">
        <v>64</v>
      </c>
      <c r="O16" s="142"/>
      <c r="P16" s="143" t="s">
        <v>46</v>
      </c>
      <c r="Q16" s="142"/>
      <c r="R16" s="143" t="s">
        <v>58</v>
      </c>
      <c r="ER16" s="27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6" customFormat="1" ht="128.25" x14ac:dyDescent="0.25">
      <c r="A17" s="36">
        <v>4</v>
      </c>
      <c r="B17" s="150">
        <v>1108510160</v>
      </c>
      <c r="C17" s="150" t="s">
        <v>53</v>
      </c>
      <c r="D17" s="150" t="s">
        <v>65</v>
      </c>
      <c r="E17" s="146" t="s">
        <v>66</v>
      </c>
      <c r="F17" s="147">
        <v>1991</v>
      </c>
      <c r="G17" s="147" t="s">
        <v>67</v>
      </c>
      <c r="H17" s="132">
        <v>375361.8</v>
      </c>
      <c r="I17" s="132">
        <v>375361.8</v>
      </c>
      <c r="J17" s="132">
        <v>0</v>
      </c>
      <c r="K17" s="130">
        <v>359212.62</v>
      </c>
      <c r="L17" s="130" t="s">
        <v>68</v>
      </c>
      <c r="M17" s="130"/>
      <c r="N17" s="119" t="s">
        <v>69</v>
      </c>
      <c r="O17" s="130"/>
      <c r="P17" s="119" t="s">
        <v>46</v>
      </c>
      <c r="Q17" s="130"/>
      <c r="R17" s="119" t="s">
        <v>70</v>
      </c>
      <c r="ER17" s="27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6" customFormat="1" ht="114" x14ac:dyDescent="0.25">
      <c r="A18" s="36">
        <v>5</v>
      </c>
      <c r="B18" s="150">
        <v>1108510154</v>
      </c>
      <c r="C18" s="150" t="s">
        <v>71</v>
      </c>
      <c r="D18" s="150" t="s">
        <v>72</v>
      </c>
      <c r="E18" s="146" t="s">
        <v>73</v>
      </c>
      <c r="F18" s="147">
        <v>1981</v>
      </c>
      <c r="G18" s="213" t="s">
        <v>74</v>
      </c>
      <c r="H18" s="214">
        <v>270537.3</v>
      </c>
      <c r="I18" s="214">
        <v>270537.3</v>
      </c>
      <c r="J18" s="214">
        <v>0</v>
      </c>
      <c r="K18" s="215">
        <v>414476.4</v>
      </c>
      <c r="L18" s="182" t="s">
        <v>75</v>
      </c>
      <c r="M18" s="182"/>
      <c r="N18" s="178" t="s">
        <v>76</v>
      </c>
      <c r="O18" s="182"/>
      <c r="P18" s="178" t="s">
        <v>46</v>
      </c>
      <c r="Q18" s="182"/>
      <c r="R18" s="178" t="s">
        <v>58</v>
      </c>
      <c r="ER18" s="27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6" customFormat="1" ht="114" x14ac:dyDescent="0.25">
      <c r="A19" s="36">
        <v>6</v>
      </c>
      <c r="B19" s="150">
        <v>1108510153</v>
      </c>
      <c r="C19" s="150" t="s">
        <v>77</v>
      </c>
      <c r="D19" s="150" t="s">
        <v>72</v>
      </c>
      <c r="E19" s="146" t="s">
        <v>78</v>
      </c>
      <c r="F19" s="147">
        <v>1993</v>
      </c>
      <c r="G19" s="147" t="s">
        <v>79</v>
      </c>
      <c r="H19" s="152">
        <v>270537.3</v>
      </c>
      <c r="I19" s="132">
        <v>270537.3</v>
      </c>
      <c r="J19" s="132">
        <v>0</v>
      </c>
      <c r="K19" s="133">
        <v>935438</v>
      </c>
      <c r="L19" s="130" t="s">
        <v>75</v>
      </c>
      <c r="M19" s="130"/>
      <c r="N19" s="119" t="s">
        <v>80</v>
      </c>
      <c r="O19" s="130"/>
      <c r="P19" s="119" t="s">
        <v>46</v>
      </c>
      <c r="Q19" s="130"/>
      <c r="R19" s="119" t="s">
        <v>58</v>
      </c>
      <c r="ER19" s="27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6" customFormat="1" ht="114" x14ac:dyDescent="0.25">
      <c r="A20" s="36">
        <v>7</v>
      </c>
      <c r="B20" s="150">
        <v>1108510155</v>
      </c>
      <c r="C20" s="150" t="s">
        <v>53</v>
      </c>
      <c r="D20" s="150" t="s">
        <v>81</v>
      </c>
      <c r="E20" s="146" t="s">
        <v>82</v>
      </c>
      <c r="F20" s="147">
        <v>1979</v>
      </c>
      <c r="G20" s="147" t="s">
        <v>83</v>
      </c>
      <c r="H20" s="152">
        <v>347199.6</v>
      </c>
      <c r="I20" s="132">
        <v>347199.6</v>
      </c>
      <c r="J20" s="132">
        <v>0</v>
      </c>
      <c r="K20" s="130">
        <v>337809.79</v>
      </c>
      <c r="L20" s="130" t="s">
        <v>75</v>
      </c>
      <c r="M20" s="130"/>
      <c r="N20" s="119" t="s">
        <v>84</v>
      </c>
      <c r="O20" s="130"/>
      <c r="P20" s="119" t="s">
        <v>46</v>
      </c>
      <c r="Q20" s="130"/>
      <c r="R20" s="119" t="s">
        <v>58</v>
      </c>
      <c r="ER20" s="27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6" customFormat="1" ht="114" x14ac:dyDescent="0.25">
      <c r="A21" s="36">
        <v>8</v>
      </c>
      <c r="B21" s="264">
        <v>1108510161</v>
      </c>
      <c r="C21" s="150" t="s">
        <v>86</v>
      </c>
      <c r="D21" s="150" t="s">
        <v>85</v>
      </c>
      <c r="E21" s="265" t="s">
        <v>87</v>
      </c>
      <c r="F21" s="147">
        <v>1991</v>
      </c>
      <c r="G21" s="147" t="s">
        <v>88</v>
      </c>
      <c r="H21" s="152">
        <v>73976.100000000006</v>
      </c>
      <c r="I21" s="132">
        <v>73976.100000000006</v>
      </c>
      <c r="J21" s="132">
        <v>0</v>
      </c>
      <c r="K21" s="130">
        <v>73976.100000000006</v>
      </c>
      <c r="L21" s="130" t="s">
        <v>89</v>
      </c>
      <c r="M21" s="130"/>
      <c r="N21" s="119" t="s">
        <v>90</v>
      </c>
      <c r="O21" s="130"/>
      <c r="P21" s="119" t="s">
        <v>46</v>
      </c>
      <c r="Q21" s="130"/>
      <c r="R21" s="119" t="s">
        <v>91</v>
      </c>
      <c r="S21" s="38"/>
      <c r="ER21" s="27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6" customFormat="1" ht="114" x14ac:dyDescent="0.25">
      <c r="A22" s="36">
        <v>9</v>
      </c>
      <c r="B22" s="150">
        <v>1108510162</v>
      </c>
      <c r="C22" s="150" t="s">
        <v>86</v>
      </c>
      <c r="D22" s="150" t="s">
        <v>92</v>
      </c>
      <c r="E22" s="146" t="s">
        <v>93</v>
      </c>
      <c r="F22" s="147">
        <v>1972</v>
      </c>
      <c r="G22" s="147" t="s">
        <v>94</v>
      </c>
      <c r="H22" s="152">
        <v>82298.7</v>
      </c>
      <c r="I22" s="132">
        <v>82298.7</v>
      </c>
      <c r="J22" s="132">
        <v>0</v>
      </c>
      <c r="K22" s="130">
        <v>313093.25</v>
      </c>
      <c r="L22" s="130" t="s">
        <v>89</v>
      </c>
      <c r="M22" s="130"/>
      <c r="N22" s="119" t="s">
        <v>95</v>
      </c>
      <c r="O22" s="130"/>
      <c r="P22" s="119" t="s">
        <v>46</v>
      </c>
      <c r="Q22" s="130"/>
      <c r="R22" s="119" t="s">
        <v>91</v>
      </c>
      <c r="ER22" s="27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6" customFormat="1" ht="114" x14ac:dyDescent="0.25">
      <c r="A23" s="36">
        <v>10</v>
      </c>
      <c r="B23" s="150">
        <v>1108510163</v>
      </c>
      <c r="C23" s="150" t="s">
        <v>96</v>
      </c>
      <c r="D23" s="150" t="s">
        <v>72</v>
      </c>
      <c r="E23" s="146" t="s">
        <v>97</v>
      </c>
      <c r="F23" s="147">
        <v>1981</v>
      </c>
      <c r="G23" s="147" t="s">
        <v>88</v>
      </c>
      <c r="H23" s="152">
        <v>68691.149999999994</v>
      </c>
      <c r="I23" s="132">
        <v>68691.149999999994</v>
      </c>
      <c r="J23" s="132">
        <v>0</v>
      </c>
      <c r="K23" s="130">
        <v>187855.95</v>
      </c>
      <c r="L23" s="130" t="s">
        <v>98</v>
      </c>
      <c r="M23" s="130"/>
      <c r="N23" s="119" t="s">
        <v>99</v>
      </c>
      <c r="O23" s="130"/>
      <c r="P23" s="119" t="s">
        <v>46</v>
      </c>
      <c r="Q23" s="130"/>
      <c r="R23" s="119" t="s">
        <v>91</v>
      </c>
      <c r="ER23" s="27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6" customFormat="1" ht="114" x14ac:dyDescent="0.25">
      <c r="A24" s="36">
        <v>11</v>
      </c>
      <c r="B24" s="150">
        <v>1108510164</v>
      </c>
      <c r="C24" s="150" t="s">
        <v>86</v>
      </c>
      <c r="D24" s="150" t="s">
        <v>103</v>
      </c>
      <c r="E24" s="146" t="s">
        <v>104</v>
      </c>
      <c r="F24" s="147">
        <v>1991</v>
      </c>
      <c r="G24" s="147"/>
      <c r="H24" s="152">
        <v>87225.600000000006</v>
      </c>
      <c r="I24" s="132">
        <v>87225.600000000006</v>
      </c>
      <c r="J24" s="132">
        <v>0</v>
      </c>
      <c r="K24" s="130">
        <v>417457.6</v>
      </c>
      <c r="L24" s="130" t="s">
        <v>75</v>
      </c>
      <c r="M24" s="130"/>
      <c r="N24" s="119" t="s">
        <v>105</v>
      </c>
      <c r="O24" s="130"/>
      <c r="P24" s="119" t="s">
        <v>46</v>
      </c>
      <c r="Q24" s="130"/>
      <c r="R24" s="119" t="s">
        <v>58</v>
      </c>
      <c r="ER24" s="27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6" customFormat="1" ht="114" x14ac:dyDescent="0.25">
      <c r="A25" s="36">
        <v>12</v>
      </c>
      <c r="B25" s="150">
        <v>1108510165</v>
      </c>
      <c r="C25" s="150" t="s">
        <v>86</v>
      </c>
      <c r="D25" s="150" t="s">
        <v>81</v>
      </c>
      <c r="E25" s="146" t="s">
        <v>106</v>
      </c>
      <c r="F25" s="147">
        <v>1979</v>
      </c>
      <c r="G25" s="216" t="s">
        <v>88</v>
      </c>
      <c r="H25" s="132">
        <v>76418.100000000006</v>
      </c>
      <c r="I25" s="132">
        <v>76418.100000000006</v>
      </c>
      <c r="J25" s="132">
        <v>0</v>
      </c>
      <c r="K25" s="130">
        <v>187855.95</v>
      </c>
      <c r="L25" s="130" t="s">
        <v>89</v>
      </c>
      <c r="M25" s="130"/>
      <c r="N25" s="119" t="s">
        <v>107</v>
      </c>
      <c r="O25" s="130"/>
      <c r="P25" s="119" t="s">
        <v>46</v>
      </c>
      <c r="Q25" s="130"/>
      <c r="R25" s="119" t="s">
        <v>91</v>
      </c>
      <c r="ER25" s="27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s="26" customFormat="1" ht="128.25" x14ac:dyDescent="0.25">
      <c r="A26" s="36">
        <v>13</v>
      </c>
      <c r="B26" s="150">
        <v>1108510173</v>
      </c>
      <c r="C26" s="150" t="s">
        <v>108</v>
      </c>
      <c r="D26" s="150" t="s">
        <v>109</v>
      </c>
      <c r="E26" s="146" t="s">
        <v>110</v>
      </c>
      <c r="F26" s="147">
        <v>2013</v>
      </c>
      <c r="G26" s="217" t="s">
        <v>111</v>
      </c>
      <c r="H26" s="132">
        <v>1014900</v>
      </c>
      <c r="I26" s="132">
        <v>169152.01</v>
      </c>
      <c r="J26" s="132">
        <v>845747.99</v>
      </c>
      <c r="K26" s="130">
        <v>6724428</v>
      </c>
      <c r="L26" s="130" t="s">
        <v>112</v>
      </c>
      <c r="M26" s="130"/>
      <c r="N26" s="119" t="s">
        <v>113</v>
      </c>
      <c r="O26" s="130"/>
      <c r="P26" s="119" t="s">
        <v>46</v>
      </c>
      <c r="Q26" s="130"/>
      <c r="R26" s="119" t="s">
        <v>70</v>
      </c>
      <c r="ER26" s="27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s="26" customFormat="1" ht="114" x14ac:dyDescent="0.25">
      <c r="A27" s="36">
        <v>14</v>
      </c>
      <c r="B27" s="154">
        <v>1108510175</v>
      </c>
      <c r="C27" s="154" t="s">
        <v>108</v>
      </c>
      <c r="D27" s="154" t="s">
        <v>114</v>
      </c>
      <c r="E27" s="139" t="s">
        <v>115</v>
      </c>
      <c r="F27" s="140">
        <v>1984</v>
      </c>
      <c r="G27" s="140" t="s">
        <v>116</v>
      </c>
      <c r="H27" s="155">
        <v>164044.79999999999</v>
      </c>
      <c r="I27" s="141">
        <v>164044.79999999999</v>
      </c>
      <c r="J27" s="141">
        <v>0</v>
      </c>
      <c r="K27" s="142">
        <v>693803.52000000002</v>
      </c>
      <c r="L27" s="142" t="s">
        <v>75</v>
      </c>
      <c r="M27" s="142"/>
      <c r="N27" s="143" t="s">
        <v>117</v>
      </c>
      <c r="O27" s="142"/>
      <c r="P27" s="143" t="s">
        <v>46</v>
      </c>
      <c r="Q27" s="142"/>
      <c r="R27" s="143" t="s">
        <v>58</v>
      </c>
      <c r="ER27" s="27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s="26" customFormat="1" ht="114" x14ac:dyDescent="0.25">
      <c r="A28" s="36">
        <v>15</v>
      </c>
      <c r="B28" s="150">
        <v>1108510176</v>
      </c>
      <c r="C28" s="150" t="s">
        <v>108</v>
      </c>
      <c r="D28" s="150" t="s">
        <v>118</v>
      </c>
      <c r="E28" s="146" t="s">
        <v>119</v>
      </c>
      <c r="F28" s="147">
        <v>1958</v>
      </c>
      <c r="G28" s="147" t="s">
        <v>120</v>
      </c>
      <c r="H28" s="132">
        <v>196512</v>
      </c>
      <c r="I28" s="132">
        <v>196512</v>
      </c>
      <c r="J28" s="132">
        <v>0</v>
      </c>
      <c r="K28" s="130">
        <v>831118.8</v>
      </c>
      <c r="L28" s="130" t="s">
        <v>75</v>
      </c>
      <c r="M28" s="130"/>
      <c r="N28" s="119" t="s">
        <v>121</v>
      </c>
      <c r="O28" s="130"/>
      <c r="P28" s="119" t="s">
        <v>46</v>
      </c>
      <c r="Q28" s="130"/>
      <c r="R28" s="119" t="s">
        <v>58</v>
      </c>
      <c r="ER28" s="27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s="26" customFormat="1" ht="114" x14ac:dyDescent="0.25">
      <c r="A29" s="36">
        <v>16</v>
      </c>
      <c r="B29" s="150">
        <v>1108510177</v>
      </c>
      <c r="C29" s="150" t="s">
        <v>108</v>
      </c>
      <c r="D29" s="150" t="s">
        <v>761</v>
      </c>
      <c r="E29" s="146" t="s">
        <v>122</v>
      </c>
      <c r="F29" s="147">
        <v>1986</v>
      </c>
      <c r="G29" s="147" t="s">
        <v>123</v>
      </c>
      <c r="H29" s="218">
        <v>56960</v>
      </c>
      <c r="I29" s="214">
        <v>44782.44</v>
      </c>
      <c r="J29" s="214">
        <v>12177.56</v>
      </c>
      <c r="K29" s="182">
        <v>240904</v>
      </c>
      <c r="L29" s="182" t="s">
        <v>75</v>
      </c>
      <c r="M29" s="182"/>
      <c r="N29" s="178" t="s">
        <v>124</v>
      </c>
      <c r="O29" s="182"/>
      <c r="P29" s="178" t="s">
        <v>46</v>
      </c>
      <c r="Q29" s="182"/>
      <c r="R29" s="178" t="s">
        <v>58</v>
      </c>
      <c r="ER29" s="27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6" customFormat="1" ht="128.25" x14ac:dyDescent="0.25">
      <c r="A30" s="36">
        <v>17</v>
      </c>
      <c r="B30" s="150">
        <v>1108510166</v>
      </c>
      <c r="C30" s="150" t="s">
        <v>125</v>
      </c>
      <c r="D30" s="150" t="s">
        <v>72</v>
      </c>
      <c r="E30" s="146" t="s">
        <v>126</v>
      </c>
      <c r="F30" s="147">
        <v>1991</v>
      </c>
      <c r="G30" s="147" t="s">
        <v>127</v>
      </c>
      <c r="H30" s="152">
        <v>980108.25</v>
      </c>
      <c r="I30" s="132">
        <v>980108.25</v>
      </c>
      <c r="J30" s="132">
        <v>0</v>
      </c>
      <c r="K30" s="130">
        <v>9604029.5</v>
      </c>
      <c r="L30" s="130" t="s">
        <v>128</v>
      </c>
      <c r="M30" s="130"/>
      <c r="N30" s="119" t="s">
        <v>129</v>
      </c>
      <c r="O30" s="130"/>
      <c r="P30" s="119" t="s">
        <v>46</v>
      </c>
      <c r="Q30" s="130"/>
      <c r="R30" s="119" t="s">
        <v>70</v>
      </c>
      <c r="ER30" s="27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s="26" customFormat="1" ht="114" x14ac:dyDescent="0.25">
      <c r="A31" s="36">
        <v>18</v>
      </c>
      <c r="B31" s="150">
        <v>1108510178</v>
      </c>
      <c r="C31" s="150" t="s">
        <v>108</v>
      </c>
      <c r="D31" s="150" t="s">
        <v>132</v>
      </c>
      <c r="E31" s="146" t="s">
        <v>133</v>
      </c>
      <c r="F31" s="147">
        <v>1960</v>
      </c>
      <c r="G31" s="147" t="s">
        <v>134</v>
      </c>
      <c r="H31" s="152">
        <v>206192.21</v>
      </c>
      <c r="I31" s="132">
        <v>206192.21</v>
      </c>
      <c r="J31" s="132">
        <v>0</v>
      </c>
      <c r="K31" s="130">
        <v>872072.48</v>
      </c>
      <c r="L31" s="130" t="s">
        <v>75</v>
      </c>
      <c r="M31" s="130"/>
      <c r="N31" s="119" t="s">
        <v>135</v>
      </c>
      <c r="O31" s="130"/>
      <c r="P31" s="119" t="s">
        <v>46</v>
      </c>
      <c r="Q31" s="130"/>
      <c r="R31" s="119" t="s">
        <v>58</v>
      </c>
      <c r="ER31" s="27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s="26" customFormat="1" ht="128.25" x14ac:dyDescent="0.25">
      <c r="A32" s="36">
        <v>19</v>
      </c>
      <c r="B32" s="150">
        <v>1108510167</v>
      </c>
      <c r="C32" s="150" t="s">
        <v>136</v>
      </c>
      <c r="D32" s="150" t="s">
        <v>72</v>
      </c>
      <c r="E32" s="146" t="s">
        <v>137</v>
      </c>
      <c r="F32" s="147">
        <v>1991</v>
      </c>
      <c r="G32" s="147" t="s">
        <v>138</v>
      </c>
      <c r="H32" s="152">
        <v>936490.5</v>
      </c>
      <c r="I32" s="132">
        <v>936490.5</v>
      </c>
      <c r="J32" s="132">
        <v>0</v>
      </c>
      <c r="K32" s="130">
        <v>2473278.5</v>
      </c>
      <c r="L32" s="130" t="s">
        <v>128</v>
      </c>
      <c r="M32" s="130"/>
      <c r="N32" s="119" t="s">
        <v>139</v>
      </c>
      <c r="O32" s="130"/>
      <c r="P32" s="119" t="s">
        <v>46</v>
      </c>
      <c r="Q32" s="130"/>
      <c r="R32" s="119" t="s">
        <v>70</v>
      </c>
      <c r="ER32" s="27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s="26" customFormat="1" ht="128.25" x14ac:dyDescent="0.25">
      <c r="A33" s="36">
        <v>20</v>
      </c>
      <c r="B33" s="150">
        <v>1108510174</v>
      </c>
      <c r="C33" s="150" t="s">
        <v>108</v>
      </c>
      <c r="D33" s="150" t="s">
        <v>65</v>
      </c>
      <c r="E33" s="146" t="s">
        <v>140</v>
      </c>
      <c r="F33" s="147">
        <v>1991</v>
      </c>
      <c r="G33" s="147" t="s">
        <v>141</v>
      </c>
      <c r="H33" s="152">
        <v>2113422.2999999998</v>
      </c>
      <c r="I33" s="132">
        <v>2113422.2999999998</v>
      </c>
      <c r="J33" s="132">
        <v>0</v>
      </c>
      <c r="K33" s="151">
        <v>10728247</v>
      </c>
      <c r="L33" s="130" t="s">
        <v>130</v>
      </c>
      <c r="M33" s="130"/>
      <c r="N33" s="119" t="s">
        <v>142</v>
      </c>
      <c r="O33" s="130"/>
      <c r="P33" s="119" t="s">
        <v>46</v>
      </c>
      <c r="Q33" s="130"/>
      <c r="R33" s="119" t="s">
        <v>70</v>
      </c>
      <c r="ER33" s="27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s="26" customFormat="1" ht="128.25" x14ac:dyDescent="0.25">
      <c r="A34" s="36">
        <v>21</v>
      </c>
      <c r="B34" s="154">
        <v>1108510169</v>
      </c>
      <c r="C34" s="154" t="s">
        <v>108</v>
      </c>
      <c r="D34" s="154" t="s">
        <v>61</v>
      </c>
      <c r="E34" s="139" t="s">
        <v>143</v>
      </c>
      <c r="F34" s="140">
        <v>1979</v>
      </c>
      <c r="G34" s="140" t="s">
        <v>144</v>
      </c>
      <c r="H34" s="155">
        <v>1142446.8</v>
      </c>
      <c r="I34" s="141">
        <v>1142446.8</v>
      </c>
      <c r="J34" s="141">
        <v>0</v>
      </c>
      <c r="K34" s="219">
        <v>3212050</v>
      </c>
      <c r="L34" s="142" t="s">
        <v>128</v>
      </c>
      <c r="M34" s="142"/>
      <c r="N34" s="143" t="s">
        <v>145</v>
      </c>
      <c r="O34" s="142"/>
      <c r="P34" s="143" t="s">
        <v>46</v>
      </c>
      <c r="Q34" s="142"/>
      <c r="R34" s="143" t="s">
        <v>70</v>
      </c>
      <c r="ER34" s="27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s="26" customFormat="1" ht="128.25" x14ac:dyDescent="0.25">
      <c r="A35" s="36">
        <v>22</v>
      </c>
      <c r="B35" s="150">
        <v>1108510171</v>
      </c>
      <c r="C35" s="150" t="s">
        <v>108</v>
      </c>
      <c r="D35" s="150" t="s">
        <v>81</v>
      </c>
      <c r="E35" s="146" t="s">
        <v>146</v>
      </c>
      <c r="F35" s="147" t="s">
        <v>147</v>
      </c>
      <c r="G35" s="147" t="s">
        <v>148</v>
      </c>
      <c r="H35" s="132">
        <v>872295.6</v>
      </c>
      <c r="I35" s="132">
        <v>872295.6</v>
      </c>
      <c r="J35" s="132">
        <v>0</v>
      </c>
      <c r="K35" s="151">
        <v>5910172</v>
      </c>
      <c r="L35" s="130" t="s">
        <v>130</v>
      </c>
      <c r="M35" s="130"/>
      <c r="N35" s="119" t="s">
        <v>149</v>
      </c>
      <c r="O35" s="130"/>
      <c r="P35" s="119" t="s">
        <v>46</v>
      </c>
      <c r="Q35" s="130"/>
      <c r="R35" s="119" t="s">
        <v>70</v>
      </c>
      <c r="ER35" s="27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s="26" customFormat="1" ht="156.75" x14ac:dyDescent="0.25">
      <c r="A36" s="36">
        <v>23</v>
      </c>
      <c r="B36" s="154">
        <v>1108510168</v>
      </c>
      <c r="C36" s="154" t="s">
        <v>108</v>
      </c>
      <c r="D36" s="154" t="s">
        <v>61</v>
      </c>
      <c r="E36" s="139" t="s">
        <v>150</v>
      </c>
      <c r="F36" s="140">
        <v>2011</v>
      </c>
      <c r="G36" s="213" t="s">
        <v>151</v>
      </c>
      <c r="H36" s="214">
        <v>1085568</v>
      </c>
      <c r="I36" s="214">
        <v>542784.19999999995</v>
      </c>
      <c r="J36" s="214">
        <v>542783.80000000005</v>
      </c>
      <c r="K36" s="182">
        <v>3259266.44</v>
      </c>
      <c r="L36" s="182" t="s">
        <v>128</v>
      </c>
      <c r="M36" s="182"/>
      <c r="N36" s="178" t="s">
        <v>152</v>
      </c>
      <c r="O36" s="182"/>
      <c r="P36" s="178" t="s">
        <v>46</v>
      </c>
      <c r="Q36" s="182"/>
      <c r="R36" s="178" t="s">
        <v>153</v>
      </c>
      <c r="ER36" s="27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s="26" customFormat="1" ht="114" x14ac:dyDescent="0.25">
      <c r="A37" s="36">
        <v>24</v>
      </c>
      <c r="B37" s="150">
        <v>1108510179</v>
      </c>
      <c r="C37" s="150" t="s">
        <v>108</v>
      </c>
      <c r="D37" s="150" t="s">
        <v>154</v>
      </c>
      <c r="E37" s="146" t="s">
        <v>155</v>
      </c>
      <c r="F37" s="147">
        <v>1984</v>
      </c>
      <c r="G37" s="147" t="s">
        <v>156</v>
      </c>
      <c r="H37" s="152">
        <v>58668.800000000003</v>
      </c>
      <c r="I37" s="132">
        <v>58668.800000000003</v>
      </c>
      <c r="J37" s="132">
        <v>0</v>
      </c>
      <c r="K37" s="130">
        <v>248131.12</v>
      </c>
      <c r="L37" s="130" t="s">
        <v>75</v>
      </c>
      <c r="M37" s="130"/>
      <c r="N37" s="119" t="s">
        <v>157</v>
      </c>
      <c r="O37" s="130"/>
      <c r="P37" s="119" t="s">
        <v>46</v>
      </c>
      <c r="Q37" s="130"/>
      <c r="R37" s="119" t="s">
        <v>58</v>
      </c>
      <c r="ER37" s="27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s="26" customFormat="1" ht="114" x14ac:dyDescent="0.25">
      <c r="A38" s="36">
        <v>25</v>
      </c>
      <c r="B38" s="150">
        <v>1108510180</v>
      </c>
      <c r="C38" s="150" t="s">
        <v>108</v>
      </c>
      <c r="D38" s="150" t="s">
        <v>154</v>
      </c>
      <c r="E38" s="146" t="s">
        <v>158</v>
      </c>
      <c r="F38" s="147">
        <v>1960</v>
      </c>
      <c r="G38" s="147" t="s">
        <v>159</v>
      </c>
      <c r="H38" s="152">
        <v>97971.199999999997</v>
      </c>
      <c r="I38" s="132">
        <v>97971.199999999997</v>
      </c>
      <c r="J38" s="132">
        <v>0</v>
      </c>
      <c r="K38" s="130">
        <v>414354.88</v>
      </c>
      <c r="L38" s="130" t="s">
        <v>75</v>
      </c>
      <c r="M38" s="130"/>
      <c r="N38" s="119" t="s">
        <v>160</v>
      </c>
      <c r="O38" s="130"/>
      <c r="P38" s="119" t="s">
        <v>46</v>
      </c>
      <c r="Q38" s="130"/>
      <c r="R38" s="119" t="s">
        <v>58</v>
      </c>
      <c r="ER38" s="27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s="26" customFormat="1" ht="114" x14ac:dyDescent="0.25">
      <c r="A39" s="36">
        <v>26</v>
      </c>
      <c r="B39" s="154">
        <v>11408510181</v>
      </c>
      <c r="C39" s="154" t="s">
        <v>108</v>
      </c>
      <c r="D39" s="154" t="s">
        <v>161</v>
      </c>
      <c r="E39" s="139" t="s">
        <v>162</v>
      </c>
      <c r="F39" s="140">
        <v>1964</v>
      </c>
      <c r="G39" s="140" t="s">
        <v>163</v>
      </c>
      <c r="H39" s="155">
        <v>101388.8</v>
      </c>
      <c r="I39" s="141">
        <v>101388.8</v>
      </c>
      <c r="J39" s="141">
        <v>0</v>
      </c>
      <c r="K39" s="142">
        <v>428809.12</v>
      </c>
      <c r="L39" s="142" t="s">
        <v>75</v>
      </c>
      <c r="M39" s="142"/>
      <c r="N39" s="143" t="s">
        <v>164</v>
      </c>
      <c r="O39" s="142"/>
      <c r="P39" s="143" t="s">
        <v>46</v>
      </c>
      <c r="Q39" s="142"/>
      <c r="R39" s="143" t="s">
        <v>58</v>
      </c>
      <c r="ER39" s="27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s="26" customFormat="1" ht="114" x14ac:dyDescent="0.25">
      <c r="A40" s="36">
        <v>27</v>
      </c>
      <c r="B40" s="150">
        <v>1108510182</v>
      </c>
      <c r="C40" s="150" t="s">
        <v>108</v>
      </c>
      <c r="D40" s="150" t="s">
        <v>165</v>
      </c>
      <c r="E40" s="146" t="s">
        <v>166</v>
      </c>
      <c r="F40" s="147">
        <v>1981</v>
      </c>
      <c r="G40" s="147" t="s">
        <v>167</v>
      </c>
      <c r="H40" s="132">
        <v>59238.400000000001</v>
      </c>
      <c r="I40" s="132">
        <v>59238.400000000001</v>
      </c>
      <c r="J40" s="132">
        <v>0</v>
      </c>
      <c r="K40" s="130">
        <v>250540.16</v>
      </c>
      <c r="L40" s="130" t="s">
        <v>75</v>
      </c>
      <c r="M40" s="130"/>
      <c r="N40" s="119" t="s">
        <v>168</v>
      </c>
      <c r="O40" s="130"/>
      <c r="P40" s="119" t="s">
        <v>46</v>
      </c>
      <c r="Q40" s="130"/>
      <c r="R40" s="119" t="s">
        <v>58</v>
      </c>
      <c r="ER40" s="27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s="26" customFormat="1" ht="114" x14ac:dyDescent="0.25">
      <c r="A41" s="36">
        <v>28</v>
      </c>
      <c r="B41" s="150">
        <v>1108510183</v>
      </c>
      <c r="C41" s="150" t="s">
        <v>108</v>
      </c>
      <c r="D41" s="150" t="s">
        <v>165</v>
      </c>
      <c r="E41" s="146" t="s">
        <v>169</v>
      </c>
      <c r="F41" s="147">
        <v>1986</v>
      </c>
      <c r="G41" s="147" t="s">
        <v>170</v>
      </c>
      <c r="H41" s="218">
        <v>99110.399999999994</v>
      </c>
      <c r="I41" s="214">
        <v>77921.69</v>
      </c>
      <c r="J41" s="214">
        <v>21188.71</v>
      </c>
      <c r="K41" s="182">
        <v>419172.96</v>
      </c>
      <c r="L41" s="182" t="s">
        <v>75</v>
      </c>
      <c r="M41" s="182"/>
      <c r="N41" s="178" t="s">
        <v>171</v>
      </c>
      <c r="O41" s="182"/>
      <c r="P41" s="178" t="s">
        <v>46</v>
      </c>
      <c r="Q41" s="182"/>
      <c r="R41" s="178" t="s">
        <v>58</v>
      </c>
      <c r="ER41" s="27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s="26" customFormat="1" ht="114" x14ac:dyDescent="0.25">
      <c r="A42" s="36">
        <v>29</v>
      </c>
      <c r="B42" s="154">
        <v>1108510184</v>
      </c>
      <c r="C42" s="154" t="s">
        <v>108</v>
      </c>
      <c r="D42" s="154" t="s">
        <v>172</v>
      </c>
      <c r="E42" s="139" t="s">
        <v>173</v>
      </c>
      <c r="F42" s="140">
        <v>1974</v>
      </c>
      <c r="G42" s="140" t="s">
        <v>174</v>
      </c>
      <c r="H42" s="155">
        <v>92844.800000000003</v>
      </c>
      <c r="I42" s="141">
        <v>92844.800000000003</v>
      </c>
      <c r="J42" s="141">
        <v>0</v>
      </c>
      <c r="K42" s="142">
        <v>392673.52</v>
      </c>
      <c r="L42" s="142" t="s">
        <v>75</v>
      </c>
      <c r="M42" s="142"/>
      <c r="N42" s="143" t="s">
        <v>175</v>
      </c>
      <c r="O42" s="142"/>
      <c r="P42" s="143" t="s">
        <v>46</v>
      </c>
      <c r="Q42" s="142"/>
      <c r="R42" s="143" t="s">
        <v>58</v>
      </c>
      <c r="ER42" s="27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s="26" customFormat="1" ht="114" x14ac:dyDescent="0.25">
      <c r="A43" s="36">
        <v>30</v>
      </c>
      <c r="B43" s="150">
        <v>1108510185</v>
      </c>
      <c r="C43" s="150" t="s">
        <v>108</v>
      </c>
      <c r="D43" s="150" t="s">
        <v>176</v>
      </c>
      <c r="E43" s="146" t="s">
        <v>177</v>
      </c>
      <c r="F43" s="147">
        <v>1958</v>
      </c>
      <c r="G43" s="147" t="s">
        <v>178</v>
      </c>
      <c r="H43" s="132">
        <v>225561.60000000001</v>
      </c>
      <c r="I43" s="132">
        <v>225561.60000000001</v>
      </c>
      <c r="J43" s="132">
        <v>0</v>
      </c>
      <c r="K43" s="130">
        <v>953979.84</v>
      </c>
      <c r="L43" s="130" t="s">
        <v>75</v>
      </c>
      <c r="M43" s="130"/>
      <c r="N43" s="119" t="s">
        <v>179</v>
      </c>
      <c r="O43" s="130"/>
      <c r="P43" s="119" t="s">
        <v>46</v>
      </c>
      <c r="Q43" s="130"/>
      <c r="R43" s="119" t="s">
        <v>58</v>
      </c>
      <c r="ER43" s="27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s="26" customFormat="1" ht="114" x14ac:dyDescent="0.25">
      <c r="A44" s="36">
        <v>31</v>
      </c>
      <c r="B44" s="150">
        <v>1108510186</v>
      </c>
      <c r="C44" s="150" t="s">
        <v>108</v>
      </c>
      <c r="D44" s="150" t="s">
        <v>180</v>
      </c>
      <c r="E44" s="146" t="s">
        <v>181</v>
      </c>
      <c r="F44" s="147">
        <v>1984</v>
      </c>
      <c r="G44" s="147" t="s">
        <v>182</v>
      </c>
      <c r="H44" s="132">
        <v>59808</v>
      </c>
      <c r="I44" s="132">
        <v>59808</v>
      </c>
      <c r="J44" s="132">
        <v>0</v>
      </c>
      <c r="K44" s="130">
        <v>252949.2</v>
      </c>
      <c r="L44" s="130" t="s">
        <v>75</v>
      </c>
      <c r="M44" s="130"/>
      <c r="N44" s="119" t="s">
        <v>183</v>
      </c>
      <c r="O44" s="130"/>
      <c r="P44" s="119" t="s">
        <v>46</v>
      </c>
      <c r="Q44" s="130"/>
      <c r="R44" s="119" t="s">
        <v>58</v>
      </c>
      <c r="ER44" s="27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s="26" customFormat="1" ht="114" x14ac:dyDescent="0.25">
      <c r="A45" s="36">
        <v>32</v>
      </c>
      <c r="B45" s="150">
        <v>1108510187</v>
      </c>
      <c r="C45" s="150" t="s">
        <v>108</v>
      </c>
      <c r="D45" s="145" t="s">
        <v>184</v>
      </c>
      <c r="E45" s="146" t="s">
        <v>185</v>
      </c>
      <c r="F45" s="147">
        <v>1980</v>
      </c>
      <c r="G45" s="147" t="s">
        <v>186</v>
      </c>
      <c r="H45" s="132">
        <v>134995.20000000001</v>
      </c>
      <c r="I45" s="132">
        <v>134995.20000000001</v>
      </c>
      <c r="J45" s="132">
        <v>0</v>
      </c>
      <c r="K45" s="130">
        <v>570942.48</v>
      </c>
      <c r="L45" s="130" t="s">
        <v>75</v>
      </c>
      <c r="M45" s="130"/>
      <c r="N45" s="119" t="s">
        <v>187</v>
      </c>
      <c r="O45" s="130"/>
      <c r="P45" s="119" t="s">
        <v>46</v>
      </c>
      <c r="Q45" s="130"/>
      <c r="R45" s="119" t="s">
        <v>58</v>
      </c>
      <c r="ER45" s="27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s="26" customFormat="1" ht="114" x14ac:dyDescent="0.25">
      <c r="A46" s="36">
        <v>33</v>
      </c>
      <c r="B46" s="150">
        <v>1108510188</v>
      </c>
      <c r="C46" s="150" t="s">
        <v>108</v>
      </c>
      <c r="D46" s="145" t="s">
        <v>188</v>
      </c>
      <c r="E46" s="146" t="s">
        <v>189</v>
      </c>
      <c r="F46" s="147">
        <v>1986</v>
      </c>
      <c r="G46" s="147" t="s">
        <v>190</v>
      </c>
      <c r="H46" s="132">
        <v>79117.440000000002</v>
      </c>
      <c r="I46" s="132">
        <v>62202.85</v>
      </c>
      <c r="J46" s="132">
        <v>16914.59</v>
      </c>
      <c r="K46" s="220">
        <v>66471.98</v>
      </c>
      <c r="L46" s="221" t="s">
        <v>75</v>
      </c>
      <c r="M46" s="221"/>
      <c r="N46" s="186" t="s">
        <v>191</v>
      </c>
      <c r="O46" s="221"/>
      <c r="P46" s="186" t="s">
        <v>46</v>
      </c>
      <c r="Q46" s="221"/>
      <c r="R46" s="186" t="s">
        <v>58</v>
      </c>
      <c r="ER46" s="27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s="26" customFormat="1" ht="114" x14ac:dyDescent="0.25">
      <c r="A47" s="36">
        <v>34</v>
      </c>
      <c r="B47" s="150">
        <v>1108510189</v>
      </c>
      <c r="C47" s="150" t="s">
        <v>108</v>
      </c>
      <c r="D47" s="145" t="s">
        <v>192</v>
      </c>
      <c r="E47" s="146" t="s">
        <v>193</v>
      </c>
      <c r="F47" s="147">
        <v>1986</v>
      </c>
      <c r="G47" s="147" t="s">
        <v>194</v>
      </c>
      <c r="H47" s="132">
        <v>141830.39999999999</v>
      </c>
      <c r="I47" s="132">
        <v>111508.05</v>
      </c>
      <c r="J47" s="132">
        <v>30322.35</v>
      </c>
      <c r="K47" s="130">
        <v>599850.96</v>
      </c>
      <c r="L47" s="130" t="s">
        <v>75</v>
      </c>
      <c r="M47" s="130"/>
      <c r="N47" s="119" t="s">
        <v>195</v>
      </c>
      <c r="O47" s="130"/>
      <c r="P47" s="119" t="s">
        <v>46</v>
      </c>
      <c r="Q47" s="130"/>
      <c r="R47" s="119" t="s">
        <v>58</v>
      </c>
      <c r="ER47" s="27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s="26" customFormat="1" ht="114" x14ac:dyDescent="0.25">
      <c r="A48" s="36">
        <v>35</v>
      </c>
      <c r="B48" s="150">
        <v>1108510190</v>
      </c>
      <c r="C48" s="150" t="s">
        <v>108</v>
      </c>
      <c r="D48" s="145" t="s">
        <v>196</v>
      </c>
      <c r="E48" s="146" t="s">
        <v>197</v>
      </c>
      <c r="F48" s="147" t="s">
        <v>198</v>
      </c>
      <c r="G48" s="147" t="s">
        <v>174</v>
      </c>
      <c r="H48" s="132">
        <v>92844.800000000003</v>
      </c>
      <c r="I48" s="132">
        <v>92844.800000000003</v>
      </c>
      <c r="J48" s="132">
        <v>0</v>
      </c>
      <c r="K48" s="130">
        <v>392673.52</v>
      </c>
      <c r="L48" s="130" t="s">
        <v>75</v>
      </c>
      <c r="M48" s="130"/>
      <c r="N48" s="119" t="s">
        <v>199</v>
      </c>
      <c r="O48" s="130"/>
      <c r="P48" s="119" t="s">
        <v>46</v>
      </c>
      <c r="Q48" s="130"/>
      <c r="R48" s="119" t="s">
        <v>58</v>
      </c>
      <c r="ER48" s="27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s="26" customFormat="1" ht="14.25" x14ac:dyDescent="0.25">
      <c r="A49" s="368" t="s">
        <v>51</v>
      </c>
      <c r="B49" s="368"/>
      <c r="C49" s="368"/>
      <c r="D49" s="368"/>
      <c r="E49" s="368"/>
      <c r="F49" s="368"/>
      <c r="G49" s="368"/>
      <c r="H49" s="40">
        <f>SUM(H14:H48)</f>
        <v>13182356.400000002</v>
      </c>
      <c r="I49" s="40">
        <f>SUM(I14:I48)</f>
        <v>11713221.4</v>
      </c>
      <c r="J49" s="40">
        <f>SUM(J14:J48)</f>
        <v>1469135.0000000002</v>
      </c>
      <c r="K49" s="40"/>
      <c r="L49" s="41"/>
      <c r="M49" s="30"/>
      <c r="N49" s="31"/>
      <c r="O49" s="31"/>
      <c r="P49" s="31"/>
      <c r="Q49" s="30"/>
      <c r="R49" s="31"/>
      <c r="ER49" s="27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s="26" customFormat="1" ht="15.75" x14ac:dyDescent="0.25">
      <c r="A50" s="355" t="s">
        <v>776</v>
      </c>
      <c r="B50" s="355"/>
      <c r="C50" s="355"/>
      <c r="D50" s="355"/>
      <c r="E50" s="355"/>
      <c r="F50" s="355"/>
      <c r="G50" s="355"/>
      <c r="H50" s="313">
        <f>H10+H49</f>
        <v>15917962.850000001</v>
      </c>
      <c r="I50" s="313">
        <f>I10+I49</f>
        <v>13491973.67</v>
      </c>
      <c r="J50" s="314">
        <f>J10+J49</f>
        <v>2425989.1800000002</v>
      </c>
      <c r="K50" s="315"/>
      <c r="L50" s="356"/>
      <c r="M50" s="357"/>
      <c r="N50" s="357"/>
      <c r="O50" s="357"/>
      <c r="P50" s="357"/>
      <c r="Q50" s="357"/>
      <c r="R50" s="358"/>
      <c r="ER50" s="27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s="26" customFormat="1" ht="21" customHeight="1" x14ac:dyDescent="0.25">
      <c r="A51" s="310"/>
      <c r="B51" s="369" t="s">
        <v>357</v>
      </c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11"/>
      <c r="R51" s="312"/>
      <c r="ER51" s="27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s="22" customFormat="1" ht="22.5" customHeight="1" x14ac:dyDescent="0.3">
      <c r="A52" s="42"/>
      <c r="B52" s="370" t="s">
        <v>358</v>
      </c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42"/>
      <c r="Q52" s="24"/>
      <c r="R52" s="42"/>
      <c r="ER52" s="23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 s="22" customFormat="1" ht="137.85" customHeight="1" x14ac:dyDescent="0.3">
      <c r="A53" s="12" t="s">
        <v>2</v>
      </c>
      <c r="B53" s="12" t="s">
        <v>3</v>
      </c>
      <c r="C53" s="13" t="s">
        <v>4</v>
      </c>
      <c r="D53" s="12" t="s">
        <v>5</v>
      </c>
      <c r="E53" s="12" t="s">
        <v>6</v>
      </c>
      <c r="F53" s="12" t="s">
        <v>7</v>
      </c>
      <c r="G53" s="12" t="s">
        <v>8</v>
      </c>
      <c r="H53" s="12" t="s">
        <v>9</v>
      </c>
      <c r="I53" s="12" t="s">
        <v>10</v>
      </c>
      <c r="J53" s="12" t="s">
        <v>11</v>
      </c>
      <c r="K53" s="12" t="s">
        <v>12</v>
      </c>
      <c r="L53" s="12" t="s">
        <v>13</v>
      </c>
      <c r="M53" s="12" t="s">
        <v>14</v>
      </c>
      <c r="N53" s="12" t="s">
        <v>15</v>
      </c>
      <c r="O53" s="12" t="s">
        <v>16</v>
      </c>
      <c r="P53" s="12" t="s">
        <v>17</v>
      </c>
      <c r="Q53" s="12" t="s">
        <v>18</v>
      </c>
      <c r="R53" s="14" t="s">
        <v>19</v>
      </c>
      <c r="ER53" s="23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 s="22" customFormat="1" ht="22.5" customHeight="1" x14ac:dyDescent="0.3">
      <c r="A54" s="16" t="s">
        <v>20</v>
      </c>
      <c r="B54" s="16"/>
      <c r="C54" s="17">
        <v>2</v>
      </c>
      <c r="D54" s="16" t="s">
        <v>21</v>
      </c>
      <c r="E54" s="16" t="s">
        <v>22</v>
      </c>
      <c r="F54" s="16"/>
      <c r="G54" s="16" t="s">
        <v>24</v>
      </c>
      <c r="H54" s="16" t="s">
        <v>25</v>
      </c>
      <c r="I54" s="16" t="s">
        <v>26</v>
      </c>
      <c r="J54" s="16"/>
      <c r="K54" s="16" t="s">
        <v>27</v>
      </c>
      <c r="L54" s="16" t="s">
        <v>28</v>
      </c>
      <c r="M54" s="16" t="s">
        <v>29</v>
      </c>
      <c r="N54" s="16" t="s">
        <v>30</v>
      </c>
      <c r="O54" s="16" t="s">
        <v>31</v>
      </c>
      <c r="P54" s="16" t="s">
        <v>32</v>
      </c>
      <c r="Q54" s="16" t="s">
        <v>33</v>
      </c>
      <c r="R54" s="18" t="s">
        <v>34</v>
      </c>
      <c r="ER54" s="23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 s="26" customFormat="1" x14ac:dyDescent="0.25">
      <c r="A55" s="28">
        <v>43</v>
      </c>
      <c r="B55" s="43"/>
      <c r="C55" s="31"/>
      <c r="D55" s="47"/>
      <c r="E55" s="46"/>
      <c r="F55" s="31"/>
      <c r="G55" s="44"/>
      <c r="H55" s="45"/>
      <c r="I55" s="44"/>
      <c r="J55" s="30"/>
      <c r="K55" s="45"/>
      <c r="L55" s="41"/>
      <c r="M55" s="30"/>
      <c r="N55" s="39"/>
      <c r="O55" s="31"/>
      <c r="P55" s="31"/>
      <c r="Q55" s="30"/>
      <c r="R55" s="31"/>
      <c r="ER55" s="27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s="26" customFormat="1" ht="22.5" customHeight="1" x14ac:dyDescent="0.25">
      <c r="A56" s="368" t="s">
        <v>51</v>
      </c>
      <c r="B56" s="368"/>
      <c r="C56" s="368"/>
      <c r="D56" s="368"/>
      <c r="E56" s="368"/>
      <c r="F56" s="368"/>
      <c r="G56" s="368"/>
      <c r="H56" s="40"/>
      <c r="I56" s="30"/>
      <c r="J56" s="30"/>
      <c r="K56" s="40"/>
      <c r="L56" s="41"/>
      <c r="M56" s="30"/>
      <c r="N56" s="31"/>
      <c r="O56" s="31"/>
      <c r="P56" s="31"/>
      <c r="Q56" s="30"/>
      <c r="R56" s="31"/>
      <c r="ER56" s="27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s="51" customFormat="1" ht="19.5" customHeight="1" x14ac:dyDescent="0.25">
      <c r="A57" s="371" t="s">
        <v>510</v>
      </c>
      <c r="B57" s="371"/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48"/>
      <c r="P57" s="49"/>
      <c r="Q57" s="49"/>
      <c r="R57" s="50"/>
    </row>
    <row r="58" spans="1:256" s="51" customFormat="1" ht="19.5" customHeight="1" x14ac:dyDescent="0.25">
      <c r="A58" s="341" t="s">
        <v>511</v>
      </c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</row>
    <row r="59" spans="1:256" s="51" customFormat="1" ht="90.6" customHeight="1" x14ac:dyDescent="0.25">
      <c r="A59" s="12" t="s">
        <v>2</v>
      </c>
      <c r="B59" s="12" t="s">
        <v>3</v>
      </c>
      <c r="C59" s="13" t="s">
        <v>4</v>
      </c>
      <c r="D59" s="12" t="s">
        <v>5</v>
      </c>
      <c r="E59" s="12" t="s">
        <v>7</v>
      </c>
      <c r="F59" s="12" t="s">
        <v>9</v>
      </c>
      <c r="G59" s="12" t="s">
        <v>10</v>
      </c>
      <c r="H59" s="12" t="s">
        <v>11</v>
      </c>
      <c r="I59" s="12" t="s">
        <v>13</v>
      </c>
      <c r="J59" s="12" t="s">
        <v>14</v>
      </c>
      <c r="K59" s="12" t="s">
        <v>15</v>
      </c>
      <c r="L59" s="12" t="s">
        <v>16</v>
      </c>
      <c r="M59" s="12" t="s">
        <v>17</v>
      </c>
      <c r="N59" s="12" t="s">
        <v>18</v>
      </c>
      <c r="O59" s="14" t="s">
        <v>19</v>
      </c>
      <c r="P59" s="52"/>
      <c r="Q59" s="52"/>
      <c r="R59" s="52"/>
    </row>
    <row r="60" spans="1:256" s="51" customFormat="1" ht="19.5" customHeight="1" x14ac:dyDescent="0.25">
      <c r="A60" s="16" t="s">
        <v>20</v>
      </c>
      <c r="B60" s="16"/>
      <c r="C60" s="17">
        <v>2</v>
      </c>
      <c r="D60" s="16" t="s">
        <v>21</v>
      </c>
      <c r="E60" s="16" t="s">
        <v>22</v>
      </c>
      <c r="F60" s="16"/>
      <c r="G60" s="16" t="s">
        <v>24</v>
      </c>
      <c r="H60" s="16" t="s">
        <v>25</v>
      </c>
      <c r="I60" s="16" t="s">
        <v>26</v>
      </c>
      <c r="J60" s="16"/>
      <c r="K60" s="16" t="s">
        <v>27</v>
      </c>
      <c r="L60" s="16" t="s">
        <v>28</v>
      </c>
      <c r="M60" s="16" t="s">
        <v>29</v>
      </c>
      <c r="N60" s="16" t="s">
        <v>30</v>
      </c>
      <c r="O60" s="16" t="s">
        <v>31</v>
      </c>
      <c r="P60" s="52"/>
      <c r="Q60" s="52"/>
      <c r="R60" s="52"/>
    </row>
    <row r="61" spans="1:256" s="53" customFormat="1" ht="135" x14ac:dyDescent="0.2">
      <c r="A61" s="222" t="s">
        <v>20</v>
      </c>
      <c r="B61" s="195">
        <v>1013500001</v>
      </c>
      <c r="C61" s="223" t="s">
        <v>512</v>
      </c>
      <c r="D61" s="195" t="s">
        <v>513</v>
      </c>
      <c r="E61" s="222" t="s">
        <v>514</v>
      </c>
      <c r="F61" s="222" t="s">
        <v>515</v>
      </c>
      <c r="G61" s="225">
        <v>563500</v>
      </c>
      <c r="H61" s="222" t="s">
        <v>516</v>
      </c>
      <c r="I61" s="222" t="s">
        <v>762</v>
      </c>
      <c r="J61" s="222"/>
      <c r="K61" s="222" t="s">
        <v>763</v>
      </c>
      <c r="L61" s="127"/>
      <c r="M61" s="127" t="s">
        <v>369</v>
      </c>
      <c r="N61" s="222"/>
      <c r="O61" s="224"/>
      <c r="P61" s="224"/>
      <c r="Q61" s="224"/>
      <c r="R61" s="224"/>
    </row>
    <row r="62" spans="1:256" s="53" customFormat="1" ht="180" customHeight="1" x14ac:dyDescent="0.2">
      <c r="A62" s="222" t="s">
        <v>517</v>
      </c>
      <c r="B62" s="195">
        <v>1013500002</v>
      </c>
      <c r="C62" s="223" t="s">
        <v>518</v>
      </c>
      <c r="D62" s="195" t="s">
        <v>513</v>
      </c>
      <c r="E62" s="222" t="s">
        <v>505</v>
      </c>
      <c r="F62" s="222" t="s">
        <v>519</v>
      </c>
      <c r="G62" s="225">
        <v>47500</v>
      </c>
      <c r="H62" s="222" t="s">
        <v>516</v>
      </c>
      <c r="I62" s="222" t="s">
        <v>505</v>
      </c>
      <c r="J62" s="222"/>
      <c r="K62" s="222"/>
      <c r="L62" s="127"/>
      <c r="M62" s="127" t="s">
        <v>369</v>
      </c>
      <c r="N62" s="222"/>
      <c r="O62" s="224"/>
      <c r="P62" s="224"/>
      <c r="Q62" s="224"/>
      <c r="R62" s="224"/>
    </row>
    <row r="63" spans="1:256" s="53" customFormat="1" ht="15" customHeight="1" x14ac:dyDescent="0.25">
      <c r="A63" s="359" t="s">
        <v>775</v>
      </c>
      <c r="B63" s="360"/>
      <c r="C63" s="360"/>
      <c r="D63" s="360"/>
      <c r="E63" s="361"/>
      <c r="F63" s="316" t="s">
        <v>520</v>
      </c>
      <c r="G63" s="317">
        <f>SUM(G61:G62)</f>
        <v>611000</v>
      </c>
      <c r="H63" s="316" t="s">
        <v>516</v>
      </c>
      <c r="I63" s="278"/>
      <c r="J63" s="278"/>
      <c r="K63" s="278"/>
      <c r="L63" s="278"/>
      <c r="M63" s="278"/>
      <c r="N63" s="278"/>
      <c r="O63" s="279"/>
      <c r="P63" s="279"/>
      <c r="Q63" s="279"/>
      <c r="R63" s="279"/>
    </row>
    <row r="64" spans="1:256" s="53" customFormat="1" ht="15" customHeight="1" x14ac:dyDescent="0.25">
      <c r="A64" s="280"/>
      <c r="B64" s="342" t="s">
        <v>521</v>
      </c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281"/>
      <c r="P64" s="281"/>
      <c r="Q64" s="281"/>
      <c r="R64" s="281"/>
    </row>
    <row r="65" spans="1:122" s="53" customFormat="1" ht="165.75" x14ac:dyDescent="0.25">
      <c r="A65" s="12" t="s">
        <v>2</v>
      </c>
      <c r="B65" s="12" t="s">
        <v>522</v>
      </c>
      <c r="C65" s="13" t="s">
        <v>4</v>
      </c>
      <c r="D65" s="12" t="s">
        <v>5</v>
      </c>
      <c r="E65" s="12" t="s">
        <v>7</v>
      </c>
      <c r="F65" s="12" t="s">
        <v>9</v>
      </c>
      <c r="G65" s="12" t="s">
        <v>10</v>
      </c>
      <c r="H65" s="12" t="s">
        <v>11</v>
      </c>
      <c r="I65" s="12" t="s">
        <v>13</v>
      </c>
      <c r="J65" s="12" t="s">
        <v>14</v>
      </c>
      <c r="K65" s="12" t="s">
        <v>15</v>
      </c>
      <c r="L65" s="12" t="s">
        <v>16</v>
      </c>
      <c r="M65" s="12" t="s">
        <v>17</v>
      </c>
      <c r="N65" s="12" t="s">
        <v>18</v>
      </c>
      <c r="O65" s="14" t="s">
        <v>19</v>
      </c>
      <c r="P65" s="281"/>
      <c r="Q65" s="281"/>
      <c r="R65" s="281"/>
    </row>
    <row r="66" spans="1:122" s="57" customFormat="1" ht="23.25" customHeight="1" x14ac:dyDescent="0.25">
      <c r="A66" s="345" t="s">
        <v>523</v>
      </c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282"/>
      <c r="N66" s="282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6"/>
    </row>
    <row r="67" spans="1:122" s="59" customFormat="1" ht="135" x14ac:dyDescent="0.2">
      <c r="A67" s="59">
        <v>1</v>
      </c>
      <c r="B67" s="77">
        <v>1013400014</v>
      </c>
      <c r="C67" s="241" t="s">
        <v>764</v>
      </c>
      <c r="D67" s="77" t="s">
        <v>524</v>
      </c>
      <c r="E67" s="78" t="s">
        <v>527</v>
      </c>
      <c r="F67" s="78">
        <v>18801</v>
      </c>
      <c r="G67" s="79">
        <v>18801</v>
      </c>
      <c r="H67" s="242">
        <v>0</v>
      </c>
      <c r="I67" s="80" t="s">
        <v>527</v>
      </c>
      <c r="J67" s="80"/>
      <c r="K67" s="243"/>
      <c r="L67" s="81"/>
      <c r="M67" s="80" t="s">
        <v>369</v>
      </c>
      <c r="N67" s="80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8"/>
    </row>
    <row r="68" spans="1:122" s="59" customFormat="1" ht="55.5" customHeight="1" x14ac:dyDescent="0.2">
      <c r="A68" s="59">
        <v>2</v>
      </c>
      <c r="B68" s="77">
        <v>1013400020</v>
      </c>
      <c r="C68" s="241" t="s">
        <v>528</v>
      </c>
      <c r="D68" s="77" t="s">
        <v>524</v>
      </c>
      <c r="E68" s="78" t="s">
        <v>527</v>
      </c>
      <c r="F68" s="78">
        <v>10700</v>
      </c>
      <c r="G68" s="79">
        <v>10700</v>
      </c>
      <c r="H68" s="242">
        <v>0</v>
      </c>
      <c r="I68" s="80" t="s">
        <v>527</v>
      </c>
      <c r="J68" s="80"/>
      <c r="K68" s="243"/>
      <c r="L68" s="81"/>
      <c r="M68" s="80" t="s">
        <v>369</v>
      </c>
      <c r="N68" s="80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8"/>
    </row>
    <row r="69" spans="1:122" s="59" customFormat="1" ht="55.5" customHeight="1" x14ac:dyDescent="0.2">
      <c r="A69" s="59">
        <v>3</v>
      </c>
      <c r="B69" s="77">
        <v>1013600006</v>
      </c>
      <c r="C69" s="244" t="s">
        <v>529</v>
      </c>
      <c r="D69" s="77" t="s">
        <v>524</v>
      </c>
      <c r="E69" s="78" t="s">
        <v>530</v>
      </c>
      <c r="F69" s="78">
        <v>22100</v>
      </c>
      <c r="G69" s="79">
        <v>22100</v>
      </c>
      <c r="H69" s="242">
        <v>0</v>
      </c>
      <c r="I69" s="80" t="s">
        <v>530</v>
      </c>
      <c r="J69" s="80"/>
      <c r="K69" s="243"/>
      <c r="L69" s="81"/>
      <c r="M69" s="80" t="s">
        <v>369</v>
      </c>
      <c r="N69" s="80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8"/>
    </row>
    <row r="70" spans="1:122" s="59" customFormat="1" ht="55.5" customHeight="1" x14ac:dyDescent="0.2">
      <c r="A70" s="266">
        <v>4</v>
      </c>
      <c r="B70" s="267">
        <v>1013400015</v>
      </c>
      <c r="C70" s="268" t="s">
        <v>531</v>
      </c>
      <c r="D70" s="267" t="s">
        <v>524</v>
      </c>
      <c r="E70" s="269" t="s">
        <v>532</v>
      </c>
      <c r="F70" s="269">
        <v>13000</v>
      </c>
      <c r="G70" s="270">
        <v>13000</v>
      </c>
      <c r="H70" s="271">
        <v>0</v>
      </c>
      <c r="I70" s="272" t="s">
        <v>532</v>
      </c>
      <c r="J70" s="272"/>
      <c r="K70" s="273"/>
      <c r="L70" s="274"/>
      <c r="M70" s="239" t="s">
        <v>369</v>
      </c>
      <c r="N70" s="272"/>
      <c r="O70" s="266"/>
      <c r="P70" s="266"/>
      <c r="Q70" s="266"/>
      <c r="R70" s="266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8"/>
    </row>
    <row r="71" spans="1:122" s="59" customFormat="1" ht="55.5" customHeight="1" x14ac:dyDescent="0.2">
      <c r="A71" s="59">
        <v>5</v>
      </c>
      <c r="B71" s="77">
        <v>1108510113</v>
      </c>
      <c r="C71" s="244" t="s">
        <v>533</v>
      </c>
      <c r="D71" s="77" t="s">
        <v>524</v>
      </c>
      <c r="E71" s="78" t="s">
        <v>534</v>
      </c>
      <c r="F71" s="78">
        <v>25723.91</v>
      </c>
      <c r="G71" s="79">
        <v>25723.91</v>
      </c>
      <c r="H71" s="242">
        <v>0</v>
      </c>
      <c r="I71" s="80" t="s">
        <v>534</v>
      </c>
      <c r="J71" s="80"/>
      <c r="K71" s="243"/>
      <c r="L71" s="81"/>
      <c r="M71" s="80" t="s">
        <v>369</v>
      </c>
      <c r="N71" s="80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8"/>
    </row>
    <row r="72" spans="1:122" s="59" customFormat="1" ht="55.5" customHeight="1" x14ac:dyDescent="0.2">
      <c r="A72" s="59">
        <v>6</v>
      </c>
      <c r="B72" s="77">
        <v>1108510127</v>
      </c>
      <c r="C72" s="244" t="s">
        <v>535</v>
      </c>
      <c r="D72" s="77" t="s">
        <v>524</v>
      </c>
      <c r="E72" s="78" t="s">
        <v>532</v>
      </c>
      <c r="F72" s="78">
        <v>9000</v>
      </c>
      <c r="G72" s="79">
        <v>9000</v>
      </c>
      <c r="H72" s="242">
        <v>0</v>
      </c>
      <c r="I72" s="80" t="s">
        <v>532</v>
      </c>
      <c r="J72" s="80"/>
      <c r="K72" s="243"/>
      <c r="L72" s="81"/>
      <c r="M72" s="80" t="s">
        <v>369</v>
      </c>
      <c r="N72" s="80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8"/>
    </row>
    <row r="73" spans="1:122" s="59" customFormat="1" ht="135" x14ac:dyDescent="0.2">
      <c r="A73" s="59">
        <v>7</v>
      </c>
      <c r="B73" s="77">
        <v>1108510234</v>
      </c>
      <c r="C73" s="244" t="s">
        <v>536</v>
      </c>
      <c r="D73" s="77" t="s">
        <v>524</v>
      </c>
      <c r="E73" s="78" t="s">
        <v>537</v>
      </c>
      <c r="F73" s="78">
        <v>28500</v>
      </c>
      <c r="G73" s="79">
        <v>28500</v>
      </c>
      <c r="H73" s="242">
        <v>0</v>
      </c>
      <c r="I73" s="80" t="s">
        <v>537</v>
      </c>
      <c r="J73" s="80"/>
      <c r="K73" s="243"/>
      <c r="L73" s="81"/>
      <c r="M73" s="80" t="s">
        <v>369</v>
      </c>
      <c r="N73" s="80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8"/>
    </row>
    <row r="74" spans="1:122" s="59" customFormat="1" ht="127.5" customHeight="1" x14ac:dyDescent="0.2">
      <c r="A74" s="234">
        <v>8</v>
      </c>
      <c r="B74" s="246">
        <v>1013400018</v>
      </c>
      <c r="C74" s="247" t="s">
        <v>546</v>
      </c>
      <c r="D74" s="246" t="s">
        <v>513</v>
      </c>
      <c r="E74" s="248" t="s">
        <v>547</v>
      </c>
      <c r="F74" s="248">
        <v>12850</v>
      </c>
      <c r="G74" s="233">
        <v>12850</v>
      </c>
      <c r="H74" s="252">
        <v>0</v>
      </c>
      <c r="I74" s="235" t="s">
        <v>548</v>
      </c>
      <c r="J74" s="235"/>
      <c r="K74" s="253"/>
      <c r="L74" s="249"/>
      <c r="M74" s="237" t="s">
        <v>369</v>
      </c>
      <c r="N74" s="235"/>
      <c r="O74" s="234"/>
      <c r="P74" s="234"/>
      <c r="Q74" s="234"/>
      <c r="R74" s="234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8"/>
    </row>
    <row r="75" spans="1:122" s="59" customFormat="1" ht="142.5" x14ac:dyDescent="0.2">
      <c r="A75" s="59">
        <v>9</v>
      </c>
      <c r="B75" s="77">
        <v>1013400022</v>
      </c>
      <c r="C75" s="241" t="s">
        <v>549</v>
      </c>
      <c r="D75" s="77" t="s">
        <v>524</v>
      </c>
      <c r="E75" s="78" t="s">
        <v>547</v>
      </c>
      <c r="F75" s="78">
        <v>27150</v>
      </c>
      <c r="G75" s="79">
        <v>27150</v>
      </c>
      <c r="H75" s="242">
        <v>0</v>
      </c>
      <c r="I75" s="80" t="s">
        <v>548</v>
      </c>
      <c r="J75" s="80"/>
      <c r="K75" s="243"/>
      <c r="L75" s="81"/>
      <c r="M75" s="80" t="s">
        <v>369</v>
      </c>
      <c r="N75" s="80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8"/>
    </row>
    <row r="76" spans="1:122" s="59" customFormat="1" ht="55.5" customHeight="1" x14ac:dyDescent="0.2">
      <c r="A76" s="228">
        <v>10</v>
      </c>
      <c r="B76" s="254">
        <v>1013400010</v>
      </c>
      <c r="C76" s="255" t="s">
        <v>550</v>
      </c>
      <c r="D76" s="254" t="s">
        <v>513</v>
      </c>
      <c r="E76" s="256" t="s">
        <v>547</v>
      </c>
      <c r="F76" s="256">
        <v>42500</v>
      </c>
      <c r="G76" s="257">
        <v>42500</v>
      </c>
      <c r="H76" s="257">
        <v>0</v>
      </c>
      <c r="I76" s="258" t="s">
        <v>548</v>
      </c>
      <c r="J76" s="258"/>
      <c r="K76" s="259"/>
      <c r="L76" s="260"/>
      <c r="M76" s="258" t="s">
        <v>369</v>
      </c>
      <c r="N76" s="258"/>
      <c r="O76" s="259"/>
      <c r="P76" s="259"/>
      <c r="Q76" s="259"/>
      <c r="R76" s="259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8"/>
    </row>
    <row r="77" spans="1:122" s="59" customFormat="1" ht="55.5" customHeight="1" x14ac:dyDescent="0.2">
      <c r="A77" s="240">
        <v>11</v>
      </c>
      <c r="B77" s="77">
        <v>1013400011</v>
      </c>
      <c r="C77" s="241" t="s">
        <v>550</v>
      </c>
      <c r="D77" s="77" t="s">
        <v>513</v>
      </c>
      <c r="E77" s="78" t="s">
        <v>547</v>
      </c>
      <c r="F77" s="78">
        <v>42500</v>
      </c>
      <c r="G77" s="79">
        <v>42500</v>
      </c>
      <c r="H77" s="79">
        <v>0</v>
      </c>
      <c r="I77" s="80" t="s">
        <v>548</v>
      </c>
      <c r="J77" s="80"/>
      <c r="L77" s="81"/>
      <c r="M77" s="80" t="s">
        <v>369</v>
      </c>
      <c r="N77" s="80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8"/>
    </row>
    <row r="78" spans="1:122" s="59" customFormat="1" ht="135" x14ac:dyDescent="0.2">
      <c r="A78" s="245">
        <v>12</v>
      </c>
      <c r="B78" s="246">
        <v>1013400012</v>
      </c>
      <c r="C78" s="247" t="s">
        <v>551</v>
      </c>
      <c r="D78" s="246" t="s">
        <v>524</v>
      </c>
      <c r="E78" s="248" t="s">
        <v>547</v>
      </c>
      <c r="F78" s="248">
        <v>42500</v>
      </c>
      <c r="G78" s="233">
        <v>42500</v>
      </c>
      <c r="H78" s="233">
        <v>0</v>
      </c>
      <c r="I78" s="235" t="s">
        <v>548</v>
      </c>
      <c r="J78" s="235"/>
      <c r="K78" s="234"/>
      <c r="L78" s="249"/>
      <c r="M78" s="235" t="s">
        <v>369</v>
      </c>
      <c r="N78" s="235"/>
      <c r="O78" s="234"/>
      <c r="P78" s="234"/>
      <c r="Q78" s="234"/>
      <c r="R78" s="234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8"/>
    </row>
    <row r="79" spans="1:122" s="59" customFormat="1" ht="135" x14ac:dyDescent="0.2">
      <c r="A79" s="59">
        <v>13</v>
      </c>
      <c r="B79" s="77">
        <v>11013400099</v>
      </c>
      <c r="C79" s="241" t="s">
        <v>552</v>
      </c>
      <c r="D79" s="77" t="s">
        <v>524</v>
      </c>
      <c r="E79" s="78" t="s">
        <v>553</v>
      </c>
      <c r="F79" s="78">
        <v>72480</v>
      </c>
      <c r="G79" s="79">
        <v>72480</v>
      </c>
      <c r="H79" s="79">
        <v>0</v>
      </c>
      <c r="I79" s="80" t="s">
        <v>553</v>
      </c>
      <c r="J79" s="80"/>
      <c r="L79" s="81"/>
      <c r="M79" s="80" t="s">
        <v>369</v>
      </c>
      <c r="N79" s="8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8"/>
    </row>
    <row r="80" spans="1:122" s="59" customFormat="1" ht="135" x14ac:dyDescent="0.2">
      <c r="A80" s="59">
        <v>14</v>
      </c>
      <c r="B80" s="77">
        <v>1108510262</v>
      </c>
      <c r="C80" s="241" t="s">
        <v>554</v>
      </c>
      <c r="D80" s="77" t="s">
        <v>524</v>
      </c>
      <c r="E80" s="78" t="s">
        <v>555</v>
      </c>
      <c r="F80" s="78">
        <v>30695</v>
      </c>
      <c r="G80" s="79">
        <v>30695</v>
      </c>
      <c r="H80" s="79">
        <v>0</v>
      </c>
      <c r="I80" s="80" t="s">
        <v>555</v>
      </c>
      <c r="J80" s="80"/>
      <c r="L80" s="81"/>
      <c r="M80" s="80" t="s">
        <v>369</v>
      </c>
      <c r="N80" s="80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8"/>
    </row>
    <row r="81" spans="1:122" s="59" customFormat="1" ht="135" x14ac:dyDescent="0.2">
      <c r="A81" s="59">
        <v>15</v>
      </c>
      <c r="B81" s="77">
        <v>1108510233</v>
      </c>
      <c r="C81" s="241" t="s">
        <v>556</v>
      </c>
      <c r="D81" s="77" t="s">
        <v>524</v>
      </c>
      <c r="E81" s="78" t="s">
        <v>557</v>
      </c>
      <c r="F81" s="78">
        <v>19196.11</v>
      </c>
      <c r="G81" s="79">
        <v>19196.11</v>
      </c>
      <c r="H81" s="79">
        <v>0</v>
      </c>
      <c r="I81" s="80" t="s">
        <v>557</v>
      </c>
      <c r="J81" s="80"/>
      <c r="L81" s="81"/>
      <c r="M81" s="80" t="s">
        <v>369</v>
      </c>
      <c r="N81" s="80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8"/>
    </row>
    <row r="82" spans="1:122" s="59" customFormat="1" ht="135" x14ac:dyDescent="0.2">
      <c r="A82" s="59">
        <v>16</v>
      </c>
      <c r="B82" s="77">
        <v>1108510257</v>
      </c>
      <c r="C82" s="241" t="s">
        <v>558</v>
      </c>
      <c r="D82" s="77" t="s">
        <v>524</v>
      </c>
      <c r="E82" s="78" t="s">
        <v>559</v>
      </c>
      <c r="F82" s="78">
        <v>31801</v>
      </c>
      <c r="G82" s="79">
        <v>31801</v>
      </c>
      <c r="H82" s="79">
        <v>0</v>
      </c>
      <c r="I82" s="80" t="s">
        <v>559</v>
      </c>
      <c r="J82" s="80"/>
      <c r="L82" s="81"/>
      <c r="M82" s="80" t="s">
        <v>369</v>
      </c>
      <c r="N82" s="80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8"/>
    </row>
    <row r="83" spans="1:122" s="59" customFormat="1" ht="135" x14ac:dyDescent="0.2">
      <c r="A83" s="183">
        <v>17</v>
      </c>
      <c r="B83" s="195">
        <v>1013400001</v>
      </c>
      <c r="C83" s="149" t="s">
        <v>560</v>
      </c>
      <c r="D83" s="195"/>
      <c r="E83" s="196" t="s">
        <v>561</v>
      </c>
      <c r="F83" s="196">
        <v>67917</v>
      </c>
      <c r="G83" s="173">
        <v>67917</v>
      </c>
      <c r="H83" s="173">
        <v>0</v>
      </c>
      <c r="I83" s="127" t="s">
        <v>561</v>
      </c>
      <c r="J83" s="127"/>
      <c r="K83" s="183"/>
      <c r="L83" s="199"/>
      <c r="M83" s="127" t="s">
        <v>369</v>
      </c>
      <c r="N83" s="127"/>
      <c r="O83" s="183"/>
      <c r="P83" s="183"/>
      <c r="Q83" s="183"/>
      <c r="R83" s="183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8"/>
    </row>
    <row r="84" spans="1:122" s="59" customFormat="1" ht="135" x14ac:dyDescent="0.2">
      <c r="A84" s="59">
        <v>18</v>
      </c>
      <c r="B84" s="195">
        <v>1013400002</v>
      </c>
      <c r="C84" s="149" t="s">
        <v>562</v>
      </c>
      <c r="D84" s="195"/>
      <c r="E84" s="196" t="s">
        <v>563</v>
      </c>
      <c r="F84" s="196">
        <v>55714</v>
      </c>
      <c r="G84" s="173">
        <v>55714</v>
      </c>
      <c r="H84" s="173">
        <v>0</v>
      </c>
      <c r="I84" s="127" t="s">
        <v>563</v>
      </c>
      <c r="J84" s="127"/>
      <c r="K84" s="127" t="s">
        <v>770</v>
      </c>
      <c r="L84" s="199"/>
      <c r="M84" s="127" t="s">
        <v>369</v>
      </c>
      <c r="N84" s="127"/>
      <c r="O84" s="183"/>
      <c r="P84" s="183"/>
      <c r="Q84" s="183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8"/>
    </row>
    <row r="85" spans="1:122" s="59" customFormat="1" ht="135" x14ac:dyDescent="0.2">
      <c r="A85" s="59">
        <v>19</v>
      </c>
      <c r="B85" s="82">
        <v>1013400003</v>
      </c>
      <c r="C85" s="250" t="s">
        <v>564</v>
      </c>
      <c r="D85" s="82"/>
      <c r="E85" s="83" t="s">
        <v>565</v>
      </c>
      <c r="F85" s="83">
        <v>63479</v>
      </c>
      <c r="G85" s="251">
        <v>63479</v>
      </c>
      <c r="H85" s="251">
        <v>0</v>
      </c>
      <c r="I85" s="84" t="s">
        <v>565</v>
      </c>
      <c r="J85" s="84"/>
      <c r="K85" s="84" t="s">
        <v>766</v>
      </c>
      <c r="L85" s="85"/>
      <c r="M85" s="84" t="s">
        <v>369</v>
      </c>
      <c r="N85" s="80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8"/>
    </row>
    <row r="86" spans="1:122" s="59" customFormat="1" ht="135" x14ac:dyDescent="0.2">
      <c r="A86" s="183">
        <v>20</v>
      </c>
      <c r="B86" s="195">
        <v>1013400004</v>
      </c>
      <c r="C86" s="149" t="s">
        <v>566</v>
      </c>
      <c r="D86" s="195"/>
      <c r="E86" s="196" t="s">
        <v>567</v>
      </c>
      <c r="F86" s="196">
        <v>80590</v>
      </c>
      <c r="G86" s="173">
        <v>80590</v>
      </c>
      <c r="H86" s="173">
        <v>0</v>
      </c>
      <c r="I86" s="127" t="s">
        <v>567</v>
      </c>
      <c r="J86" s="127"/>
      <c r="K86" s="127" t="s">
        <v>765</v>
      </c>
      <c r="L86" s="199"/>
      <c r="M86" s="127" t="s">
        <v>369</v>
      </c>
      <c r="N86" s="127"/>
      <c r="O86" s="183"/>
      <c r="P86" s="183"/>
      <c r="Q86" s="183"/>
      <c r="R86" s="183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8"/>
    </row>
    <row r="87" spans="1:122" s="59" customFormat="1" ht="135" x14ac:dyDescent="0.2">
      <c r="A87" s="266">
        <v>21</v>
      </c>
      <c r="B87" s="267">
        <v>1013400006</v>
      </c>
      <c r="C87" s="275" t="s">
        <v>546</v>
      </c>
      <c r="D87" s="267" t="s">
        <v>513</v>
      </c>
      <c r="E87" s="276" t="s">
        <v>771</v>
      </c>
      <c r="F87" s="269">
        <v>13000</v>
      </c>
      <c r="G87" s="270">
        <v>13000</v>
      </c>
      <c r="H87" s="271">
        <v>0</v>
      </c>
      <c r="I87" s="277" t="s">
        <v>771</v>
      </c>
      <c r="J87" s="272"/>
      <c r="K87" s="277" t="s">
        <v>772</v>
      </c>
      <c r="L87" s="274"/>
      <c r="M87" s="239" t="s">
        <v>369</v>
      </c>
      <c r="N87" s="272"/>
      <c r="O87" s="266"/>
      <c r="P87" s="266"/>
      <c r="Q87" s="266"/>
      <c r="R87" s="266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8"/>
    </row>
    <row r="88" spans="1:122" s="59" customFormat="1" ht="135" x14ac:dyDescent="0.2">
      <c r="A88" s="59">
        <v>22</v>
      </c>
      <c r="B88" s="77">
        <v>1013400007</v>
      </c>
      <c r="C88" s="149" t="s">
        <v>773</v>
      </c>
      <c r="D88" s="77" t="s">
        <v>524</v>
      </c>
      <c r="E88" s="196" t="s">
        <v>771</v>
      </c>
      <c r="F88" s="78">
        <v>77000</v>
      </c>
      <c r="G88" s="79">
        <v>77000</v>
      </c>
      <c r="H88" s="242">
        <v>0</v>
      </c>
      <c r="I88" s="127" t="s">
        <v>771</v>
      </c>
      <c r="J88" s="80"/>
      <c r="K88" s="243"/>
      <c r="L88" s="81"/>
      <c r="M88" s="80" t="s">
        <v>369</v>
      </c>
      <c r="N88" s="80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8"/>
    </row>
    <row r="89" spans="1:122" s="59" customFormat="1" ht="135" x14ac:dyDescent="0.2">
      <c r="A89" s="238">
        <v>23</v>
      </c>
      <c r="B89" s="283">
        <v>1013400009</v>
      </c>
      <c r="C89" s="284" t="s">
        <v>767</v>
      </c>
      <c r="D89" s="283"/>
      <c r="E89" s="285" t="s">
        <v>768</v>
      </c>
      <c r="F89" s="285">
        <v>67780</v>
      </c>
      <c r="G89" s="175">
        <v>67780</v>
      </c>
      <c r="H89" s="175">
        <v>0</v>
      </c>
      <c r="I89" s="168" t="s">
        <v>768</v>
      </c>
      <c r="J89" s="168"/>
      <c r="K89" s="168" t="s">
        <v>769</v>
      </c>
      <c r="L89" s="286"/>
      <c r="M89" s="168" t="s">
        <v>369</v>
      </c>
      <c r="N89" s="168"/>
      <c r="O89" s="287"/>
      <c r="P89" s="287"/>
      <c r="Q89" s="287"/>
      <c r="R89" s="287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8"/>
    </row>
    <row r="90" spans="1:122" s="62" customFormat="1" ht="29.25" customHeight="1" x14ac:dyDescent="0.25">
      <c r="A90" s="347" t="s">
        <v>568</v>
      </c>
      <c r="B90" s="348"/>
      <c r="C90" s="348"/>
      <c r="D90" s="348"/>
      <c r="E90" s="349"/>
      <c r="F90" s="307">
        <f>SUM(F67:F89)</f>
        <v>874977.02</v>
      </c>
      <c r="G90" s="308">
        <f>SUM(G67:G89)</f>
        <v>874977.02</v>
      </c>
      <c r="H90" s="308">
        <f>SUM(H67:H89)</f>
        <v>0</v>
      </c>
      <c r="I90" s="350"/>
      <c r="J90" s="351"/>
      <c r="K90" s="351"/>
      <c r="L90" s="351"/>
      <c r="M90" s="351"/>
      <c r="N90" s="351"/>
      <c r="O90" s="351"/>
      <c r="P90" s="351"/>
      <c r="Q90" s="351"/>
      <c r="R90" s="352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  <c r="BX90" s="60"/>
      <c r="BY90" s="60"/>
      <c r="BZ90" s="60"/>
      <c r="CA90" s="60"/>
      <c r="CB90" s="60"/>
      <c r="CC90" s="60"/>
      <c r="CD90" s="60"/>
      <c r="CE90" s="60"/>
      <c r="CF90" s="60"/>
      <c r="CG90" s="60"/>
      <c r="CH90" s="60"/>
      <c r="CI90" s="60"/>
      <c r="CJ90" s="60"/>
      <c r="CK90" s="60"/>
      <c r="CL90" s="60"/>
      <c r="CM90" s="60"/>
      <c r="CN90" s="60"/>
      <c r="CO90" s="60"/>
      <c r="CP90" s="60"/>
      <c r="CQ90" s="60"/>
      <c r="CR90" s="60"/>
      <c r="CS90" s="60"/>
      <c r="CT90" s="60"/>
      <c r="CU90" s="60"/>
      <c r="CV90" s="60"/>
      <c r="CW90" s="60"/>
      <c r="CX90" s="60"/>
      <c r="CY90" s="60"/>
      <c r="CZ90" s="60"/>
      <c r="DA90" s="60"/>
      <c r="DB90" s="60"/>
      <c r="DC90" s="60"/>
      <c r="DD90" s="60"/>
      <c r="DE90" s="60"/>
      <c r="DF90" s="60"/>
      <c r="DG90" s="60"/>
      <c r="DH90" s="60"/>
      <c r="DI90" s="60"/>
      <c r="DJ90" s="60"/>
      <c r="DK90" s="60"/>
      <c r="DL90" s="60"/>
      <c r="DM90" s="60"/>
      <c r="DN90" s="60"/>
      <c r="DO90" s="60"/>
      <c r="DP90" s="60"/>
      <c r="DQ90" s="60"/>
      <c r="DR90" s="61"/>
    </row>
    <row r="91" spans="1:122" s="59" customFormat="1" ht="32.25" customHeight="1" x14ac:dyDescent="0.25">
      <c r="A91" s="346" t="s">
        <v>569</v>
      </c>
      <c r="B91" s="346"/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238"/>
      <c r="P91" s="238"/>
      <c r="Q91" s="238"/>
      <c r="R91" s="238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8"/>
    </row>
    <row r="92" spans="1:122" s="59" customFormat="1" ht="91.9" customHeight="1" x14ac:dyDescent="0.25">
      <c r="A92" s="12" t="s">
        <v>2</v>
      </c>
      <c r="B92" s="12" t="s">
        <v>3</v>
      </c>
      <c r="C92" s="13" t="s">
        <v>4</v>
      </c>
      <c r="D92" s="12" t="s">
        <v>5</v>
      </c>
      <c r="E92" s="12" t="s">
        <v>7</v>
      </c>
      <c r="F92" s="12" t="s">
        <v>9</v>
      </c>
      <c r="G92" s="12" t="s">
        <v>10</v>
      </c>
      <c r="H92" s="12" t="s">
        <v>11</v>
      </c>
      <c r="I92" s="12" t="s">
        <v>13</v>
      </c>
      <c r="J92" s="12" t="s">
        <v>14</v>
      </c>
      <c r="K92" s="12" t="s">
        <v>15</v>
      </c>
      <c r="L92" s="12" t="s">
        <v>16</v>
      </c>
      <c r="M92" s="12" t="s">
        <v>17</v>
      </c>
      <c r="N92" s="12" t="s">
        <v>18</v>
      </c>
      <c r="O92" s="14" t="s">
        <v>19</v>
      </c>
      <c r="P92" s="12"/>
      <c r="Q92" s="12"/>
      <c r="R92" s="14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8"/>
    </row>
    <row r="93" spans="1:122" s="59" customFormat="1" ht="13.7" customHeight="1" x14ac:dyDescent="0.2">
      <c r="A93" s="16" t="s">
        <v>20</v>
      </c>
      <c r="B93" s="16"/>
      <c r="C93" s="17">
        <v>2</v>
      </c>
      <c r="D93" s="16" t="s">
        <v>21</v>
      </c>
      <c r="E93" s="16" t="s">
        <v>22</v>
      </c>
      <c r="F93" s="16"/>
      <c r="G93" s="16" t="s">
        <v>24</v>
      </c>
      <c r="H93" s="16" t="s">
        <v>25</v>
      </c>
      <c r="I93" s="16" t="s">
        <v>26</v>
      </c>
      <c r="J93" s="16"/>
      <c r="K93" s="16" t="s">
        <v>27</v>
      </c>
      <c r="L93" s="16" t="s">
        <v>28</v>
      </c>
      <c r="M93" s="16" t="s">
        <v>29</v>
      </c>
      <c r="N93" s="16" t="s">
        <v>30</v>
      </c>
      <c r="O93" s="16" t="s">
        <v>31</v>
      </c>
      <c r="P93" s="16"/>
      <c r="Q93" s="16"/>
      <c r="R93" s="18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8"/>
    </row>
    <row r="94" spans="1:122" s="59" customFormat="1" ht="128.25" x14ac:dyDescent="0.25">
      <c r="A94" s="59">
        <v>1</v>
      </c>
      <c r="B94" s="226">
        <v>1108510199</v>
      </c>
      <c r="C94" s="107" t="s">
        <v>570</v>
      </c>
      <c r="D94" s="106" t="s">
        <v>571</v>
      </c>
      <c r="E94" s="227" t="s">
        <v>572</v>
      </c>
      <c r="F94" s="227">
        <v>99800</v>
      </c>
      <c r="G94" s="79">
        <v>99800</v>
      </c>
      <c r="H94" s="79">
        <v>0</v>
      </c>
      <c r="I94" s="59" t="s">
        <v>572</v>
      </c>
      <c r="L94" s="80"/>
      <c r="M94" s="33" t="s">
        <v>369</v>
      </c>
      <c r="N94" s="80"/>
      <c r="O94" s="80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8"/>
    </row>
    <row r="95" spans="1:122" s="59" customFormat="1" ht="128.25" x14ac:dyDescent="0.2">
      <c r="A95" s="230">
        <v>2</v>
      </c>
      <c r="B95" s="231">
        <v>1108510200</v>
      </c>
      <c r="C95" s="231" t="s">
        <v>573</v>
      </c>
      <c r="D95" s="231" t="s">
        <v>571</v>
      </c>
      <c r="E95" s="232" t="s">
        <v>572</v>
      </c>
      <c r="F95" s="232">
        <v>99800</v>
      </c>
      <c r="G95" s="233">
        <v>99800</v>
      </c>
      <c r="H95" s="233">
        <v>0</v>
      </c>
      <c r="I95" s="234" t="s">
        <v>572</v>
      </c>
      <c r="J95" s="234"/>
      <c r="K95" s="234"/>
      <c r="L95" s="235"/>
      <c r="M95" s="124" t="s">
        <v>369</v>
      </c>
      <c r="N95" s="235"/>
      <c r="O95" s="235"/>
      <c r="P95" s="234"/>
      <c r="Q95" s="234"/>
      <c r="R95" s="234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8"/>
    </row>
    <row r="96" spans="1:122" s="59" customFormat="1" ht="128.25" x14ac:dyDescent="0.2">
      <c r="A96" s="59">
        <v>3</v>
      </c>
      <c r="B96" s="229">
        <v>1108510201</v>
      </c>
      <c r="C96" s="229" t="s">
        <v>574</v>
      </c>
      <c r="D96" s="229" t="s">
        <v>571</v>
      </c>
      <c r="E96" s="227" t="s">
        <v>572</v>
      </c>
      <c r="F96" s="227">
        <v>99800</v>
      </c>
      <c r="G96" s="79">
        <v>99800</v>
      </c>
      <c r="H96" s="79">
        <v>0</v>
      </c>
      <c r="I96" s="59" t="s">
        <v>572</v>
      </c>
      <c r="L96" s="80"/>
      <c r="M96" s="33" t="s">
        <v>369</v>
      </c>
      <c r="N96" s="80"/>
      <c r="O96" s="80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8"/>
    </row>
    <row r="97" spans="1:122" s="59" customFormat="1" ht="44.25" customHeight="1" x14ac:dyDescent="0.2">
      <c r="A97" s="59">
        <v>4</v>
      </c>
      <c r="B97" s="229">
        <v>1108510202</v>
      </c>
      <c r="C97" s="229" t="s">
        <v>575</v>
      </c>
      <c r="D97" s="229" t="s">
        <v>571</v>
      </c>
      <c r="E97" s="227" t="s">
        <v>572</v>
      </c>
      <c r="F97" s="236">
        <v>99900</v>
      </c>
      <c r="G97" s="79">
        <v>99900</v>
      </c>
      <c r="H97" s="79">
        <v>0</v>
      </c>
      <c r="I97" s="59" t="s">
        <v>572</v>
      </c>
      <c r="L97" s="80"/>
      <c r="M97" s="33" t="s">
        <v>369</v>
      </c>
      <c r="N97" s="80"/>
      <c r="O97" s="80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8"/>
    </row>
    <row r="98" spans="1:122" s="59" customFormat="1" ht="44.25" customHeight="1" x14ac:dyDescent="0.2">
      <c r="A98" s="59">
        <v>5</v>
      </c>
      <c r="B98" s="229">
        <v>1108510209</v>
      </c>
      <c r="C98" s="229" t="s">
        <v>576</v>
      </c>
      <c r="D98" s="229" t="s">
        <v>571</v>
      </c>
      <c r="E98" s="227" t="s">
        <v>572</v>
      </c>
      <c r="F98" s="227">
        <v>19100</v>
      </c>
      <c r="G98" s="79">
        <v>19100</v>
      </c>
      <c r="H98" s="79">
        <v>0</v>
      </c>
      <c r="I98" s="59" t="s">
        <v>572</v>
      </c>
      <c r="L98" s="80"/>
      <c r="M98" s="33" t="s">
        <v>369</v>
      </c>
      <c r="N98" s="80"/>
      <c r="O98" s="80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8"/>
    </row>
    <row r="99" spans="1:122" s="59" customFormat="1" ht="44.25" customHeight="1" x14ac:dyDescent="0.2">
      <c r="A99" s="59">
        <v>6</v>
      </c>
      <c r="B99" s="149">
        <v>1108510208</v>
      </c>
      <c r="C99" s="149" t="s">
        <v>577</v>
      </c>
      <c r="D99" s="149" t="s">
        <v>571</v>
      </c>
      <c r="E99" s="236" t="s">
        <v>572</v>
      </c>
      <c r="F99" s="236">
        <v>28500</v>
      </c>
      <c r="G99" s="173">
        <v>28500</v>
      </c>
      <c r="H99" s="173">
        <v>0</v>
      </c>
      <c r="I99" s="183" t="s">
        <v>572</v>
      </c>
      <c r="J99" s="183"/>
      <c r="K99" s="183"/>
      <c r="L99" s="127"/>
      <c r="M99" s="119" t="s">
        <v>369</v>
      </c>
      <c r="N99" s="80"/>
      <c r="O99" s="80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8"/>
    </row>
    <row r="100" spans="1:122" s="59" customFormat="1" ht="44.25" customHeight="1" x14ac:dyDescent="0.2">
      <c r="A100" s="230">
        <v>7</v>
      </c>
      <c r="B100" s="229">
        <v>1108510205</v>
      </c>
      <c r="C100" s="229" t="s">
        <v>578</v>
      </c>
      <c r="D100" s="229" t="s">
        <v>571</v>
      </c>
      <c r="E100" s="227" t="s">
        <v>572</v>
      </c>
      <c r="F100" s="227">
        <v>26750</v>
      </c>
      <c r="G100" s="79">
        <v>26750</v>
      </c>
      <c r="H100" s="79">
        <v>0</v>
      </c>
      <c r="I100" s="59" t="s">
        <v>572</v>
      </c>
      <c r="L100" s="80"/>
      <c r="M100" s="33" t="s">
        <v>369</v>
      </c>
      <c r="N100" s="80"/>
      <c r="O100" s="80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8"/>
    </row>
    <row r="101" spans="1:122" s="59" customFormat="1" ht="44.25" customHeight="1" x14ac:dyDescent="0.2">
      <c r="A101" s="59">
        <v>8</v>
      </c>
      <c r="B101" s="229">
        <v>1108510206</v>
      </c>
      <c r="C101" s="229" t="s">
        <v>579</v>
      </c>
      <c r="D101" s="229" t="s">
        <v>571</v>
      </c>
      <c r="E101" s="227" t="s">
        <v>572</v>
      </c>
      <c r="F101" s="227">
        <v>26000</v>
      </c>
      <c r="G101" s="79">
        <v>26000</v>
      </c>
      <c r="H101" s="79">
        <v>0</v>
      </c>
      <c r="I101" s="59" t="s">
        <v>572</v>
      </c>
      <c r="L101" s="80"/>
      <c r="M101" s="33" t="s">
        <v>369</v>
      </c>
      <c r="N101" s="80"/>
      <c r="O101" s="80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8"/>
    </row>
    <row r="102" spans="1:122" s="59" customFormat="1" ht="44.25" customHeight="1" x14ac:dyDescent="0.2">
      <c r="A102" s="59">
        <v>9</v>
      </c>
      <c r="B102" s="229">
        <v>1108510207</v>
      </c>
      <c r="C102" s="229" t="s">
        <v>580</v>
      </c>
      <c r="D102" s="229" t="s">
        <v>571</v>
      </c>
      <c r="E102" s="227" t="s">
        <v>572</v>
      </c>
      <c r="F102" s="227">
        <v>10450</v>
      </c>
      <c r="G102" s="79">
        <v>10450</v>
      </c>
      <c r="H102" s="79">
        <v>0</v>
      </c>
      <c r="I102" s="59" t="s">
        <v>572</v>
      </c>
      <c r="L102" s="80"/>
      <c r="M102" s="33" t="s">
        <v>369</v>
      </c>
      <c r="N102" s="80"/>
      <c r="O102" s="80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8"/>
    </row>
    <row r="103" spans="1:122" s="59" customFormat="1" ht="128.25" x14ac:dyDescent="0.2">
      <c r="A103" s="59">
        <v>10</v>
      </c>
      <c r="B103" s="229">
        <v>1108510211</v>
      </c>
      <c r="C103" s="229" t="s">
        <v>581</v>
      </c>
      <c r="D103" s="229" t="s">
        <v>571</v>
      </c>
      <c r="E103" s="227" t="s">
        <v>572</v>
      </c>
      <c r="F103" s="227">
        <v>21990</v>
      </c>
      <c r="G103" s="79">
        <v>21900</v>
      </c>
      <c r="H103" s="79">
        <v>0</v>
      </c>
      <c r="I103" s="59" t="s">
        <v>572</v>
      </c>
      <c r="L103" s="80"/>
      <c r="M103" s="33" t="s">
        <v>369</v>
      </c>
      <c r="N103" s="80"/>
      <c r="O103" s="80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8"/>
    </row>
    <row r="104" spans="1:122" s="59" customFormat="1" ht="44.25" customHeight="1" x14ac:dyDescent="0.2">
      <c r="A104" s="230">
        <v>11</v>
      </c>
      <c r="B104" s="231">
        <v>1108510210</v>
      </c>
      <c r="C104" s="231" t="s">
        <v>582</v>
      </c>
      <c r="D104" s="231" t="s">
        <v>571</v>
      </c>
      <c r="E104" s="232" t="s">
        <v>572</v>
      </c>
      <c r="F104" s="232">
        <v>18500</v>
      </c>
      <c r="G104" s="233">
        <v>18500</v>
      </c>
      <c r="H104" s="233">
        <v>0</v>
      </c>
      <c r="I104" s="234" t="s">
        <v>572</v>
      </c>
      <c r="J104" s="234"/>
      <c r="K104" s="234"/>
      <c r="L104" s="235"/>
      <c r="M104" s="124" t="s">
        <v>369</v>
      </c>
      <c r="N104" s="235"/>
      <c r="O104" s="235"/>
      <c r="P104" s="234"/>
      <c r="Q104" s="234"/>
      <c r="R104" s="234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8"/>
    </row>
    <row r="105" spans="1:122" s="59" customFormat="1" ht="128.25" x14ac:dyDescent="0.25">
      <c r="A105" s="59">
        <v>12</v>
      </c>
      <c r="B105" s="229">
        <v>1108510228</v>
      </c>
      <c r="C105" s="103" t="s">
        <v>583</v>
      </c>
      <c r="D105" s="229" t="s">
        <v>571</v>
      </c>
      <c r="E105" s="227" t="s">
        <v>572</v>
      </c>
      <c r="F105" s="227">
        <v>65800</v>
      </c>
      <c r="G105" s="79">
        <v>68500</v>
      </c>
      <c r="H105" s="79">
        <v>0</v>
      </c>
      <c r="I105" s="59" t="s">
        <v>572</v>
      </c>
      <c r="L105" s="80"/>
      <c r="M105" s="33" t="s">
        <v>369</v>
      </c>
      <c r="N105" s="80"/>
      <c r="O105" s="80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8"/>
    </row>
    <row r="106" spans="1:122" s="59" customFormat="1" ht="128.25" x14ac:dyDescent="0.2">
      <c r="A106" s="59">
        <v>13</v>
      </c>
      <c r="B106" s="229">
        <v>110106034</v>
      </c>
      <c r="C106" s="229" t="s">
        <v>584</v>
      </c>
      <c r="D106" s="229" t="s">
        <v>524</v>
      </c>
      <c r="E106" s="261">
        <v>34954</v>
      </c>
      <c r="F106" s="227">
        <v>9298.2999999999993</v>
      </c>
      <c r="G106" s="79">
        <v>9298.2999999999993</v>
      </c>
      <c r="H106" s="79">
        <v>0</v>
      </c>
      <c r="I106" s="262" t="s">
        <v>585</v>
      </c>
      <c r="L106" s="80"/>
      <c r="M106" s="33" t="s">
        <v>369</v>
      </c>
      <c r="N106" s="80"/>
      <c r="O106" s="80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8"/>
    </row>
    <row r="107" spans="1:122" s="59" customFormat="1" ht="128.25" x14ac:dyDescent="0.2">
      <c r="A107" s="59">
        <v>14</v>
      </c>
      <c r="B107" s="229">
        <v>110106038</v>
      </c>
      <c r="C107" s="229" t="s">
        <v>586</v>
      </c>
      <c r="D107" s="229" t="s">
        <v>524</v>
      </c>
      <c r="E107" s="227" t="s">
        <v>587</v>
      </c>
      <c r="F107" s="227">
        <v>2203.1999999999998</v>
      </c>
      <c r="G107" s="79">
        <v>2203.1999999999998</v>
      </c>
      <c r="H107" s="79">
        <v>0</v>
      </c>
      <c r="I107" s="59" t="s">
        <v>587</v>
      </c>
      <c r="L107" s="80"/>
      <c r="M107" s="33" t="s">
        <v>369</v>
      </c>
      <c r="N107" s="80"/>
      <c r="O107" s="80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8"/>
    </row>
    <row r="108" spans="1:122" s="59" customFormat="1" ht="128.25" x14ac:dyDescent="0.2">
      <c r="A108" s="183">
        <v>15</v>
      </c>
      <c r="B108" s="149">
        <v>110106075</v>
      </c>
      <c r="C108" s="149" t="s">
        <v>588</v>
      </c>
      <c r="D108" s="149" t="s">
        <v>524</v>
      </c>
      <c r="E108" s="236" t="s">
        <v>589</v>
      </c>
      <c r="F108" s="236">
        <v>3527</v>
      </c>
      <c r="G108" s="173">
        <v>3527</v>
      </c>
      <c r="H108" s="173">
        <v>0</v>
      </c>
      <c r="I108" s="183" t="s">
        <v>589</v>
      </c>
      <c r="J108" s="183"/>
      <c r="K108" s="183"/>
      <c r="L108" s="127"/>
      <c r="M108" s="119" t="s">
        <v>369</v>
      </c>
      <c r="N108" s="127"/>
      <c r="O108" s="127"/>
      <c r="P108" s="183"/>
      <c r="Q108" s="183"/>
      <c r="R108" s="183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8"/>
    </row>
    <row r="109" spans="1:122" s="59" customFormat="1" ht="128.25" x14ac:dyDescent="0.2">
      <c r="A109" s="183">
        <v>16</v>
      </c>
      <c r="B109" s="149">
        <v>110106042</v>
      </c>
      <c r="C109" s="149" t="s">
        <v>590</v>
      </c>
      <c r="D109" s="149" t="s">
        <v>524</v>
      </c>
      <c r="E109" s="236" t="s">
        <v>591</v>
      </c>
      <c r="F109" s="236">
        <v>6741</v>
      </c>
      <c r="G109" s="173">
        <v>6741</v>
      </c>
      <c r="H109" s="173">
        <v>0</v>
      </c>
      <c r="I109" s="183" t="s">
        <v>591</v>
      </c>
      <c r="J109" s="183"/>
      <c r="K109" s="183"/>
      <c r="L109" s="127"/>
      <c r="M109" s="119" t="s">
        <v>369</v>
      </c>
      <c r="N109" s="127"/>
      <c r="O109" s="127"/>
      <c r="P109" s="183"/>
      <c r="Q109" s="183"/>
      <c r="R109" s="183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8"/>
    </row>
    <row r="110" spans="1:122" s="59" customFormat="1" ht="44.25" customHeight="1" x14ac:dyDescent="0.2">
      <c r="A110" s="183">
        <v>17</v>
      </c>
      <c r="B110" s="149">
        <v>110106043</v>
      </c>
      <c r="C110" s="149" t="s">
        <v>590</v>
      </c>
      <c r="D110" s="149" t="s">
        <v>524</v>
      </c>
      <c r="E110" s="236" t="s">
        <v>587</v>
      </c>
      <c r="F110" s="236">
        <v>1996.14</v>
      </c>
      <c r="G110" s="173">
        <v>1996.14</v>
      </c>
      <c r="H110" s="173">
        <v>0</v>
      </c>
      <c r="I110" s="183" t="s">
        <v>587</v>
      </c>
      <c r="J110" s="183"/>
      <c r="K110" s="183"/>
      <c r="L110" s="127"/>
      <c r="M110" s="119" t="s">
        <v>369</v>
      </c>
      <c r="N110" s="127"/>
      <c r="O110" s="127"/>
      <c r="P110" s="183"/>
      <c r="Q110" s="183"/>
      <c r="R110" s="183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8"/>
    </row>
    <row r="111" spans="1:122" s="59" customFormat="1" ht="44.25" customHeight="1" x14ac:dyDescent="0.2">
      <c r="A111" s="183">
        <v>18</v>
      </c>
      <c r="B111" s="263" t="s">
        <v>592</v>
      </c>
      <c r="C111" s="149" t="s">
        <v>593</v>
      </c>
      <c r="D111" s="149" t="s">
        <v>524</v>
      </c>
      <c r="E111" s="236" t="s">
        <v>594</v>
      </c>
      <c r="F111" s="236">
        <v>3317</v>
      </c>
      <c r="G111" s="173">
        <v>3317</v>
      </c>
      <c r="H111" s="173">
        <v>0</v>
      </c>
      <c r="I111" s="183" t="s">
        <v>595</v>
      </c>
      <c r="J111" s="183"/>
      <c r="K111" s="183"/>
      <c r="L111" s="127"/>
      <c r="M111" s="119" t="s">
        <v>369</v>
      </c>
      <c r="N111" s="127"/>
      <c r="O111" s="127"/>
      <c r="P111" s="183"/>
      <c r="Q111" s="183"/>
      <c r="R111" s="183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8"/>
    </row>
    <row r="112" spans="1:122" s="59" customFormat="1" ht="44.25" customHeight="1" x14ac:dyDescent="0.2">
      <c r="A112" s="183">
        <v>19</v>
      </c>
      <c r="B112" s="149">
        <v>110106045</v>
      </c>
      <c r="C112" s="149" t="s">
        <v>596</v>
      </c>
      <c r="D112" s="149" t="s">
        <v>524</v>
      </c>
      <c r="E112" s="236" t="s">
        <v>587</v>
      </c>
      <c r="F112" s="236">
        <v>1366.8</v>
      </c>
      <c r="G112" s="173">
        <v>1366.8</v>
      </c>
      <c r="H112" s="173">
        <v>0</v>
      </c>
      <c r="I112" s="183" t="s">
        <v>587</v>
      </c>
      <c r="J112" s="183"/>
      <c r="K112" s="183"/>
      <c r="L112" s="127"/>
      <c r="M112" s="119" t="s">
        <v>369</v>
      </c>
      <c r="N112" s="127"/>
      <c r="O112" s="127"/>
      <c r="P112" s="183"/>
      <c r="Q112" s="183"/>
      <c r="R112" s="183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8"/>
    </row>
    <row r="113" spans="1:122" s="59" customFormat="1" ht="44.25" customHeight="1" x14ac:dyDescent="0.2">
      <c r="A113" s="183">
        <v>20</v>
      </c>
      <c r="B113" s="149">
        <v>110106046</v>
      </c>
      <c r="C113" s="149" t="s">
        <v>597</v>
      </c>
      <c r="D113" s="149" t="s">
        <v>524</v>
      </c>
      <c r="E113" s="236" t="s">
        <v>598</v>
      </c>
      <c r="F113" s="236">
        <v>6018</v>
      </c>
      <c r="G113" s="173">
        <v>6018</v>
      </c>
      <c r="H113" s="173">
        <v>0</v>
      </c>
      <c r="I113" s="183" t="s">
        <v>598</v>
      </c>
      <c r="J113" s="183"/>
      <c r="K113" s="183"/>
      <c r="L113" s="127"/>
      <c r="M113" s="119" t="s">
        <v>369</v>
      </c>
      <c r="N113" s="127"/>
      <c r="O113" s="127"/>
      <c r="P113" s="183"/>
      <c r="Q113" s="183"/>
      <c r="R113" s="183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8"/>
    </row>
    <row r="114" spans="1:122" s="59" customFormat="1" ht="44.25" customHeight="1" x14ac:dyDescent="0.2">
      <c r="A114" s="183">
        <v>21</v>
      </c>
      <c r="B114" s="149">
        <v>110106042</v>
      </c>
      <c r="C114" s="149" t="s">
        <v>590</v>
      </c>
      <c r="D114" s="149" t="s">
        <v>524</v>
      </c>
      <c r="E114" s="236" t="s">
        <v>587</v>
      </c>
      <c r="F114" s="236">
        <v>1996.14</v>
      </c>
      <c r="G114" s="173">
        <v>1996.14</v>
      </c>
      <c r="H114" s="173">
        <v>0</v>
      </c>
      <c r="I114" s="183" t="s">
        <v>587</v>
      </c>
      <c r="J114" s="183"/>
      <c r="K114" s="183"/>
      <c r="L114" s="127"/>
      <c r="M114" s="119" t="s">
        <v>369</v>
      </c>
      <c r="N114" s="127"/>
      <c r="O114" s="127"/>
      <c r="P114" s="183"/>
      <c r="Q114" s="183"/>
      <c r="R114" s="183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8"/>
    </row>
    <row r="115" spans="1:122" s="59" customFormat="1" ht="44.25" customHeight="1" x14ac:dyDescent="0.2">
      <c r="A115" s="183">
        <v>22</v>
      </c>
      <c r="B115" s="149">
        <v>1108510059</v>
      </c>
      <c r="C115" s="149" t="s">
        <v>599</v>
      </c>
      <c r="D115" s="149" t="s">
        <v>524</v>
      </c>
      <c r="E115" s="236" t="s">
        <v>600</v>
      </c>
      <c r="F115" s="236">
        <v>15150</v>
      </c>
      <c r="G115" s="173">
        <v>15150</v>
      </c>
      <c r="H115" s="173">
        <v>0</v>
      </c>
      <c r="I115" s="183" t="s">
        <v>600</v>
      </c>
      <c r="J115" s="183"/>
      <c r="K115" s="183"/>
      <c r="L115" s="127"/>
      <c r="M115" s="119" t="s">
        <v>369</v>
      </c>
      <c r="N115" s="127"/>
      <c r="O115" s="127"/>
      <c r="P115" s="183"/>
      <c r="Q115" s="183"/>
      <c r="R115" s="183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8"/>
    </row>
    <row r="116" spans="1:122" s="59" customFormat="1" ht="44.25" customHeight="1" x14ac:dyDescent="0.2">
      <c r="A116" s="59">
        <v>23</v>
      </c>
      <c r="B116" s="229">
        <v>110106026</v>
      </c>
      <c r="C116" s="229" t="s">
        <v>601</v>
      </c>
      <c r="D116" s="229" t="s">
        <v>524</v>
      </c>
      <c r="E116" s="227" t="s">
        <v>602</v>
      </c>
      <c r="F116" s="227">
        <v>2251.9499999999998</v>
      </c>
      <c r="G116" s="79">
        <v>2251.9499999999998</v>
      </c>
      <c r="H116" s="79">
        <v>0</v>
      </c>
      <c r="I116" s="59" t="s">
        <v>602</v>
      </c>
      <c r="L116" s="80"/>
      <c r="M116" s="33" t="s">
        <v>369</v>
      </c>
      <c r="N116" s="80"/>
      <c r="O116" s="80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8"/>
    </row>
    <row r="117" spans="1:122" s="59" customFormat="1" ht="44.25" customHeight="1" x14ac:dyDescent="0.2">
      <c r="A117" s="59">
        <v>24</v>
      </c>
      <c r="B117" s="229">
        <v>110106027</v>
      </c>
      <c r="C117" s="229" t="s">
        <v>603</v>
      </c>
      <c r="D117" s="229" t="s">
        <v>524</v>
      </c>
      <c r="E117" s="227" t="s">
        <v>602</v>
      </c>
      <c r="F117" s="227">
        <v>2251.9499999999998</v>
      </c>
      <c r="G117" s="79">
        <v>2251.9499999999998</v>
      </c>
      <c r="H117" s="79">
        <v>0</v>
      </c>
      <c r="I117" s="59" t="s">
        <v>602</v>
      </c>
      <c r="L117" s="80"/>
      <c r="M117" s="33" t="s">
        <v>369</v>
      </c>
      <c r="N117" s="80"/>
      <c r="O117" s="80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8"/>
    </row>
    <row r="118" spans="1:122" s="59" customFormat="1" ht="44.25" customHeight="1" x14ac:dyDescent="0.2">
      <c r="A118" s="183">
        <v>25</v>
      </c>
      <c r="B118" s="149">
        <v>110106114</v>
      </c>
      <c r="C118" s="149" t="s">
        <v>604</v>
      </c>
      <c r="D118" s="149" t="s">
        <v>524</v>
      </c>
      <c r="E118" s="236" t="s">
        <v>605</v>
      </c>
      <c r="F118" s="236">
        <v>3150</v>
      </c>
      <c r="G118" s="173">
        <v>3150</v>
      </c>
      <c r="H118" s="173">
        <v>0</v>
      </c>
      <c r="I118" s="183" t="s">
        <v>605</v>
      </c>
      <c r="J118" s="183"/>
      <c r="K118" s="183"/>
      <c r="L118" s="127"/>
      <c r="M118" s="119" t="s">
        <v>369</v>
      </c>
      <c r="N118" s="127"/>
      <c r="O118" s="127"/>
      <c r="P118" s="183"/>
      <c r="Q118" s="183"/>
      <c r="R118" s="183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8"/>
    </row>
    <row r="119" spans="1:122" s="59" customFormat="1" ht="128.25" x14ac:dyDescent="0.2">
      <c r="A119" s="59">
        <v>26</v>
      </c>
      <c r="B119" s="229">
        <v>110106038</v>
      </c>
      <c r="C119" s="229" t="s">
        <v>606</v>
      </c>
      <c r="D119" s="229" t="s">
        <v>524</v>
      </c>
      <c r="E119" s="227" t="s">
        <v>589</v>
      </c>
      <c r="F119" s="227">
        <v>6850</v>
      </c>
      <c r="G119" s="79">
        <v>6850</v>
      </c>
      <c r="H119" s="79">
        <v>0</v>
      </c>
      <c r="I119" s="59" t="s">
        <v>589</v>
      </c>
      <c r="L119" s="80"/>
      <c r="M119" s="33" t="s">
        <v>369</v>
      </c>
      <c r="N119" s="80"/>
      <c r="O119" s="80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8"/>
    </row>
    <row r="120" spans="1:122" s="59" customFormat="1" ht="44.25" customHeight="1" x14ac:dyDescent="0.2">
      <c r="A120" s="183">
        <v>27</v>
      </c>
      <c r="B120" s="149">
        <v>110106104</v>
      </c>
      <c r="C120" s="149" t="s">
        <v>607</v>
      </c>
      <c r="D120" s="149" t="s">
        <v>524</v>
      </c>
      <c r="E120" s="236" t="s">
        <v>589</v>
      </c>
      <c r="F120" s="236">
        <v>9500</v>
      </c>
      <c r="G120" s="173">
        <v>9500</v>
      </c>
      <c r="H120" s="173">
        <v>0</v>
      </c>
      <c r="I120" s="183" t="s">
        <v>589</v>
      </c>
      <c r="J120" s="183"/>
      <c r="K120" s="183"/>
      <c r="L120" s="127"/>
      <c r="M120" s="119" t="s">
        <v>369</v>
      </c>
      <c r="N120" s="127"/>
      <c r="O120" s="127"/>
      <c r="P120" s="183"/>
      <c r="Q120" s="183"/>
      <c r="R120" s="183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8"/>
    </row>
    <row r="121" spans="1:122" s="59" customFormat="1" ht="44.25" customHeight="1" x14ac:dyDescent="0.2">
      <c r="A121" s="183">
        <v>28</v>
      </c>
      <c r="B121" s="149">
        <v>110106105</v>
      </c>
      <c r="C121" s="149" t="s">
        <v>608</v>
      </c>
      <c r="D121" s="149" t="s">
        <v>524</v>
      </c>
      <c r="E121" s="236" t="s">
        <v>589</v>
      </c>
      <c r="F121" s="236">
        <v>4320</v>
      </c>
      <c r="G121" s="173">
        <v>4320</v>
      </c>
      <c r="H121" s="173">
        <v>0</v>
      </c>
      <c r="I121" s="183" t="s">
        <v>589</v>
      </c>
      <c r="J121" s="183"/>
      <c r="K121" s="183"/>
      <c r="L121" s="127"/>
      <c r="M121" s="119" t="s">
        <v>369</v>
      </c>
      <c r="N121" s="127"/>
      <c r="O121" s="127"/>
      <c r="P121" s="183"/>
      <c r="Q121" s="183"/>
      <c r="R121" s="183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8"/>
    </row>
    <row r="122" spans="1:122" s="59" customFormat="1" ht="44.25" customHeight="1" x14ac:dyDescent="0.2">
      <c r="A122" s="59">
        <v>29</v>
      </c>
      <c r="B122" s="229">
        <v>1108510114</v>
      </c>
      <c r="C122" s="229" t="s">
        <v>609</v>
      </c>
      <c r="D122" s="229" t="s">
        <v>524</v>
      </c>
      <c r="E122" s="227" t="s">
        <v>610</v>
      </c>
      <c r="F122" s="227">
        <v>30600</v>
      </c>
      <c r="G122" s="79">
        <v>30600</v>
      </c>
      <c r="H122" s="79">
        <v>0</v>
      </c>
      <c r="I122" s="59" t="s">
        <v>610</v>
      </c>
      <c r="L122" s="80"/>
      <c r="M122" s="33" t="s">
        <v>369</v>
      </c>
      <c r="N122" s="80"/>
      <c r="O122" s="80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8"/>
    </row>
    <row r="123" spans="1:122" s="59" customFormat="1" ht="44.25" customHeight="1" x14ac:dyDescent="0.2">
      <c r="A123" s="59">
        <v>30</v>
      </c>
      <c r="B123" s="229">
        <v>1108510116</v>
      </c>
      <c r="C123" s="229" t="s">
        <v>611</v>
      </c>
      <c r="D123" s="229" t="s">
        <v>524</v>
      </c>
      <c r="E123" s="227" t="s">
        <v>610</v>
      </c>
      <c r="F123" s="227">
        <v>14900</v>
      </c>
      <c r="G123" s="79">
        <v>14900</v>
      </c>
      <c r="H123" s="79">
        <v>0</v>
      </c>
      <c r="I123" s="59" t="s">
        <v>610</v>
      </c>
      <c r="L123" s="80"/>
      <c r="M123" s="33" t="s">
        <v>369</v>
      </c>
      <c r="N123" s="80"/>
      <c r="O123" s="80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8"/>
    </row>
    <row r="124" spans="1:122" s="59" customFormat="1" ht="44.25" customHeight="1" x14ac:dyDescent="0.2">
      <c r="A124" s="59">
        <v>31</v>
      </c>
      <c r="B124" s="229">
        <v>1108510115</v>
      </c>
      <c r="C124" s="229" t="s">
        <v>582</v>
      </c>
      <c r="D124" s="229" t="s">
        <v>524</v>
      </c>
      <c r="E124" s="227" t="s">
        <v>610</v>
      </c>
      <c r="F124" s="227">
        <v>13175</v>
      </c>
      <c r="G124" s="79">
        <v>13175</v>
      </c>
      <c r="H124" s="79">
        <v>0</v>
      </c>
      <c r="I124" s="59" t="s">
        <v>610</v>
      </c>
      <c r="L124" s="80"/>
      <c r="M124" s="33" t="s">
        <v>369</v>
      </c>
      <c r="N124" s="80"/>
      <c r="O124" s="80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8"/>
    </row>
    <row r="125" spans="1:122" s="59" customFormat="1" ht="44.25" customHeight="1" x14ac:dyDescent="0.2">
      <c r="A125" s="59">
        <v>32</v>
      </c>
      <c r="B125" s="229">
        <v>1108510119</v>
      </c>
      <c r="C125" s="229" t="s">
        <v>612</v>
      </c>
      <c r="D125" s="229" t="s">
        <v>524</v>
      </c>
      <c r="E125" s="227" t="s">
        <v>610</v>
      </c>
      <c r="F125" s="227">
        <v>5015</v>
      </c>
      <c r="G125" s="79">
        <v>5015</v>
      </c>
      <c r="H125" s="79">
        <v>0</v>
      </c>
      <c r="I125" s="59" t="s">
        <v>610</v>
      </c>
      <c r="L125" s="80"/>
      <c r="M125" s="33" t="s">
        <v>369</v>
      </c>
      <c r="N125" s="80"/>
      <c r="O125" s="80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8"/>
    </row>
    <row r="126" spans="1:122" s="59" customFormat="1" ht="128.25" x14ac:dyDescent="0.2">
      <c r="A126" s="183">
        <v>33</v>
      </c>
      <c r="B126" s="149">
        <v>1108510123</v>
      </c>
      <c r="C126" s="149" t="s">
        <v>613</v>
      </c>
      <c r="D126" s="149" t="s">
        <v>524</v>
      </c>
      <c r="E126" s="236" t="s">
        <v>610</v>
      </c>
      <c r="F126" s="236">
        <v>14875</v>
      </c>
      <c r="G126" s="173">
        <v>14875</v>
      </c>
      <c r="H126" s="173">
        <v>0</v>
      </c>
      <c r="I126" s="183" t="s">
        <v>610</v>
      </c>
      <c r="J126" s="183"/>
      <c r="K126" s="183"/>
      <c r="L126" s="127"/>
      <c r="M126" s="119" t="s">
        <v>369</v>
      </c>
      <c r="N126" s="127"/>
      <c r="O126" s="127"/>
      <c r="P126" s="183"/>
      <c r="Q126" s="183"/>
      <c r="R126" s="183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8"/>
    </row>
    <row r="127" spans="1:122" s="59" customFormat="1" ht="44.25" customHeight="1" x14ac:dyDescent="0.2">
      <c r="A127" s="183">
        <v>34</v>
      </c>
      <c r="B127" s="149">
        <v>1108510124</v>
      </c>
      <c r="C127" s="149" t="s">
        <v>613</v>
      </c>
      <c r="D127" s="149" t="s">
        <v>524</v>
      </c>
      <c r="E127" s="236" t="s">
        <v>610</v>
      </c>
      <c r="F127" s="236">
        <v>14875</v>
      </c>
      <c r="G127" s="173">
        <v>14875</v>
      </c>
      <c r="H127" s="173">
        <v>0</v>
      </c>
      <c r="I127" s="183" t="s">
        <v>610</v>
      </c>
      <c r="J127" s="183"/>
      <c r="K127" s="183"/>
      <c r="L127" s="127"/>
      <c r="M127" s="119" t="s">
        <v>369</v>
      </c>
      <c r="N127" s="127"/>
      <c r="O127" s="127"/>
      <c r="P127" s="183"/>
      <c r="Q127" s="183"/>
      <c r="R127" s="183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8"/>
    </row>
    <row r="128" spans="1:122" s="59" customFormat="1" ht="44.25" customHeight="1" x14ac:dyDescent="0.25">
      <c r="A128" s="59">
        <v>35</v>
      </c>
      <c r="B128" s="229">
        <v>1108510110</v>
      </c>
      <c r="C128" s="77" t="s">
        <v>614</v>
      </c>
      <c r="D128" s="229" t="s">
        <v>524</v>
      </c>
      <c r="E128" s="227" t="s">
        <v>615</v>
      </c>
      <c r="F128" s="227">
        <v>4150</v>
      </c>
      <c r="G128" s="79">
        <v>4150</v>
      </c>
      <c r="H128" s="79">
        <v>0</v>
      </c>
      <c r="I128" s="59" t="s">
        <v>615</v>
      </c>
      <c r="L128" s="80"/>
      <c r="M128" s="33" t="s">
        <v>369</v>
      </c>
      <c r="N128" s="80"/>
      <c r="O128" s="80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8"/>
    </row>
    <row r="129" spans="1:122" s="59" customFormat="1" ht="44.25" customHeight="1" x14ac:dyDescent="0.2">
      <c r="A129" s="59">
        <v>36</v>
      </c>
      <c r="B129" s="229">
        <v>1108510109</v>
      </c>
      <c r="C129" s="229" t="s">
        <v>616</v>
      </c>
      <c r="D129" s="229" t="s">
        <v>524</v>
      </c>
      <c r="E129" s="227" t="s">
        <v>615</v>
      </c>
      <c r="F129" s="227">
        <v>13650</v>
      </c>
      <c r="G129" s="79">
        <v>13650</v>
      </c>
      <c r="H129" s="79">
        <v>0</v>
      </c>
      <c r="I129" s="59" t="s">
        <v>615</v>
      </c>
      <c r="L129" s="80"/>
      <c r="M129" s="33" t="s">
        <v>369</v>
      </c>
      <c r="N129" s="80"/>
      <c r="O129" s="80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8"/>
    </row>
    <row r="130" spans="1:122" s="59" customFormat="1" ht="128.25" x14ac:dyDescent="0.2">
      <c r="A130" s="59">
        <v>37</v>
      </c>
      <c r="B130" s="229">
        <v>1108510135</v>
      </c>
      <c r="C130" s="229" t="s">
        <v>617</v>
      </c>
      <c r="D130" s="229" t="s">
        <v>524</v>
      </c>
      <c r="E130" s="227" t="s">
        <v>618</v>
      </c>
      <c r="F130" s="227">
        <v>4990</v>
      </c>
      <c r="G130" s="79">
        <v>4990</v>
      </c>
      <c r="H130" s="79">
        <v>0</v>
      </c>
      <c r="I130" s="59" t="s">
        <v>618</v>
      </c>
      <c r="L130" s="80"/>
      <c r="M130" s="33" t="s">
        <v>369</v>
      </c>
      <c r="N130" s="80"/>
      <c r="O130" s="80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8"/>
    </row>
    <row r="131" spans="1:122" s="59" customFormat="1" ht="128.25" x14ac:dyDescent="0.2">
      <c r="A131" s="59">
        <v>38</v>
      </c>
      <c r="B131" s="229">
        <v>1108510136</v>
      </c>
      <c r="C131" s="229" t="s">
        <v>617</v>
      </c>
      <c r="D131" s="229" t="s">
        <v>524</v>
      </c>
      <c r="E131" s="227" t="s">
        <v>618</v>
      </c>
      <c r="F131" s="227">
        <v>4990</v>
      </c>
      <c r="G131" s="79">
        <v>4990</v>
      </c>
      <c r="H131" s="79">
        <v>0</v>
      </c>
      <c r="I131" s="59" t="s">
        <v>618</v>
      </c>
      <c r="L131" s="80"/>
      <c r="M131" s="33" t="s">
        <v>369</v>
      </c>
      <c r="N131" s="80"/>
      <c r="O131" s="80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8"/>
    </row>
    <row r="132" spans="1:122" s="62" customFormat="1" ht="29.25" customHeight="1" x14ac:dyDescent="0.25">
      <c r="A132" s="347" t="s">
        <v>568</v>
      </c>
      <c r="B132" s="348"/>
      <c r="C132" s="348"/>
      <c r="D132" s="348"/>
      <c r="E132" s="349"/>
      <c r="F132" s="307">
        <f>SUM(F94:F131)</f>
        <v>817547.48</v>
      </c>
      <c r="G132" s="308">
        <f>SUM(G94:G131)</f>
        <v>820157.48</v>
      </c>
      <c r="H132" s="308">
        <f>SUM(H94:H131)</f>
        <v>0</v>
      </c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  <c r="BE132" s="60"/>
      <c r="BF132" s="60"/>
      <c r="BG132" s="60"/>
      <c r="BH132" s="60"/>
      <c r="BI132" s="60"/>
      <c r="BJ132" s="60"/>
      <c r="BK132" s="60"/>
      <c r="BL132" s="60"/>
      <c r="BM132" s="60"/>
      <c r="BN132" s="60"/>
      <c r="BO132" s="60"/>
      <c r="BP132" s="60"/>
      <c r="BQ132" s="60"/>
      <c r="BR132" s="60"/>
      <c r="BS132" s="60"/>
      <c r="BT132" s="60"/>
      <c r="BU132" s="60"/>
      <c r="BV132" s="60"/>
      <c r="BW132" s="60"/>
      <c r="BX132" s="60"/>
      <c r="BY132" s="60"/>
      <c r="BZ132" s="60"/>
      <c r="CA132" s="60"/>
      <c r="CB132" s="60"/>
      <c r="CC132" s="60"/>
      <c r="CD132" s="60"/>
      <c r="CE132" s="60"/>
      <c r="CF132" s="60"/>
      <c r="CG132" s="60"/>
      <c r="CH132" s="60"/>
      <c r="CI132" s="60"/>
      <c r="CJ132" s="60"/>
      <c r="CK132" s="60"/>
      <c r="CL132" s="60"/>
      <c r="CM132" s="60"/>
      <c r="CN132" s="60"/>
      <c r="CO132" s="60"/>
      <c r="CP132" s="60"/>
      <c r="CQ132" s="60"/>
      <c r="CR132" s="60"/>
      <c r="CS132" s="60"/>
      <c r="CT132" s="60"/>
      <c r="CU132" s="60"/>
      <c r="CV132" s="60"/>
      <c r="CW132" s="60"/>
      <c r="CX132" s="60"/>
      <c r="CY132" s="60"/>
      <c r="CZ132" s="60"/>
      <c r="DA132" s="60"/>
      <c r="DB132" s="60"/>
      <c r="DC132" s="60"/>
      <c r="DD132" s="60"/>
      <c r="DE132" s="60"/>
      <c r="DF132" s="60"/>
      <c r="DG132" s="60"/>
      <c r="DH132" s="60"/>
      <c r="DI132" s="60"/>
      <c r="DJ132" s="60"/>
      <c r="DK132" s="60"/>
      <c r="DL132" s="60"/>
      <c r="DM132" s="60"/>
      <c r="DN132" s="60"/>
      <c r="DO132" s="60"/>
      <c r="DP132" s="60"/>
      <c r="DQ132" s="60"/>
      <c r="DR132" s="61"/>
    </row>
    <row r="133" spans="1:122" s="60" customFormat="1" ht="29.25" customHeight="1" x14ac:dyDescent="0.25">
      <c r="A133" s="354" t="s">
        <v>776</v>
      </c>
      <c r="B133" s="354"/>
      <c r="C133" s="354"/>
      <c r="D133" s="354"/>
      <c r="E133" s="354"/>
      <c r="F133" s="307">
        <f>H10+H49+F63+F90+F132</f>
        <v>18221487.350000001</v>
      </c>
      <c r="G133" s="308">
        <f>I10+I49+G63+G90+G132</f>
        <v>15798108.17</v>
      </c>
      <c r="H133" s="308">
        <f>J10+J49+H63+H90+H132</f>
        <v>2425989.1800000002</v>
      </c>
      <c r="I133" s="350"/>
      <c r="J133" s="351"/>
      <c r="K133" s="351"/>
      <c r="L133" s="351"/>
      <c r="M133" s="351"/>
      <c r="N133" s="351"/>
      <c r="O133" s="351"/>
      <c r="P133" s="351"/>
      <c r="Q133" s="351"/>
      <c r="R133" s="352"/>
    </row>
    <row r="134" spans="1:122" s="63" customFormat="1" ht="30" customHeight="1" x14ac:dyDescent="0.3">
      <c r="A134" s="343" t="s">
        <v>621</v>
      </c>
      <c r="B134" s="343"/>
      <c r="C134" s="343"/>
      <c r="D134" s="343"/>
      <c r="E134" s="343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344"/>
      <c r="Q134" s="344"/>
      <c r="R134" s="344"/>
    </row>
    <row r="135" spans="1:122" s="51" customFormat="1" x14ac:dyDescent="0.25"/>
    <row r="136" spans="1:122" s="51" customFormat="1" x14ac:dyDescent="0.25"/>
    <row r="137" spans="1:122" s="51" customFormat="1" x14ac:dyDescent="0.25"/>
    <row r="138" spans="1:122" s="51" customFormat="1" x14ac:dyDescent="0.25"/>
    <row r="139" spans="1:122" s="2" customFormat="1" x14ac:dyDescent="0.25"/>
    <row r="140" spans="1:122" s="2" customFormat="1" x14ac:dyDescent="0.25"/>
    <row r="141" spans="1:122" s="2" customFormat="1" x14ac:dyDescent="0.25"/>
    <row r="142" spans="1:122" s="2" customFormat="1" x14ac:dyDescent="0.25"/>
    <row r="143" spans="1:122" s="2" customFormat="1" x14ac:dyDescent="0.25"/>
    <row r="144" spans="1:122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</sheetData>
  <autoFilter ref="A5:R134" xr:uid="{00000000-0009-0000-0000-000000000000}"/>
  <mergeCells count="26">
    <mergeCell ref="A50:G50"/>
    <mergeCell ref="L50:R50"/>
    <mergeCell ref="A63:E63"/>
    <mergeCell ref="A1:R1"/>
    <mergeCell ref="G2:I2"/>
    <mergeCell ref="E3:N3"/>
    <mergeCell ref="B6:P6"/>
    <mergeCell ref="B7:R7"/>
    <mergeCell ref="A10:G10"/>
    <mergeCell ref="B11:P11"/>
    <mergeCell ref="A49:G49"/>
    <mergeCell ref="B51:P51"/>
    <mergeCell ref="B52:O52"/>
    <mergeCell ref="A56:G56"/>
    <mergeCell ref="A57:N57"/>
    <mergeCell ref="A58:R58"/>
    <mergeCell ref="B64:N64"/>
    <mergeCell ref="A134:R134"/>
    <mergeCell ref="A66:L66"/>
    <mergeCell ref="A91:N91"/>
    <mergeCell ref="A90:E90"/>
    <mergeCell ref="I90:R90"/>
    <mergeCell ref="A132:E132"/>
    <mergeCell ref="I132:R132"/>
    <mergeCell ref="A133:E133"/>
    <mergeCell ref="I133:R133"/>
  </mergeCells>
  <pageMargins left="0.23622047244094491" right="0.23622047244094491" top="0.55118110236220474" bottom="0.55118110236220474" header="0.51181102362204722" footer="0.51181102362204722"/>
  <pageSetup paperSize="9" scale="5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zoomScale="80" zoomScaleNormal="80" workbookViewId="0">
      <selection activeCell="G11" sqref="G11"/>
    </sheetView>
  </sheetViews>
  <sheetFormatPr defaultColWidth="10.7109375" defaultRowHeight="15" x14ac:dyDescent="0.25"/>
  <cols>
    <col min="2" max="2" width="15.42578125" customWidth="1"/>
    <col min="6" max="6" width="15.7109375" customWidth="1"/>
    <col min="7" max="7" width="12.28515625" customWidth="1"/>
  </cols>
  <sheetData>
    <row r="1" spans="1:18" ht="39" customHeight="1" x14ac:dyDescent="0.3">
      <c r="A1" s="378" t="s">
        <v>622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3" spans="1:18" ht="18.75" x14ac:dyDescent="0.3">
      <c r="A3" s="379" t="s">
        <v>623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1:18" ht="267.75" x14ac:dyDescent="0.25">
      <c r="A4" s="12" t="s">
        <v>2</v>
      </c>
      <c r="B4" s="12" t="s">
        <v>522</v>
      </c>
      <c r="C4" s="13" t="s">
        <v>4</v>
      </c>
      <c r="D4" s="12" t="s">
        <v>5</v>
      </c>
      <c r="E4" s="12" t="s">
        <v>7</v>
      </c>
      <c r="F4" s="12" t="s">
        <v>9</v>
      </c>
      <c r="G4" s="12" t="s">
        <v>10</v>
      </c>
      <c r="H4" s="12" t="s">
        <v>11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4" t="s">
        <v>19</v>
      </c>
    </row>
    <row r="5" spans="1:18" ht="15.75" x14ac:dyDescent="0.25">
      <c r="A5" s="65" t="s">
        <v>20</v>
      </c>
      <c r="B5" s="66" t="s">
        <v>517</v>
      </c>
      <c r="C5" s="66">
        <v>3</v>
      </c>
      <c r="D5" s="67" t="s">
        <v>22</v>
      </c>
      <c r="E5" s="67" t="s">
        <v>24</v>
      </c>
      <c r="F5" s="68" t="s">
        <v>25</v>
      </c>
      <c r="G5" s="68" t="s">
        <v>26</v>
      </c>
      <c r="H5" s="68" t="s">
        <v>27</v>
      </c>
      <c r="I5" s="68" t="s">
        <v>28</v>
      </c>
      <c r="J5" s="68" t="s">
        <v>29</v>
      </c>
      <c r="K5" s="68" t="s">
        <v>30</v>
      </c>
      <c r="L5" s="69" t="s">
        <v>32</v>
      </c>
      <c r="M5" s="69" t="s">
        <v>33</v>
      </c>
      <c r="N5" s="69" t="s">
        <v>34</v>
      </c>
      <c r="O5" s="69" t="s">
        <v>624</v>
      </c>
    </row>
    <row r="6" spans="1:18" ht="18.75" customHeight="1" x14ac:dyDescent="0.25">
      <c r="A6" s="382" t="s">
        <v>511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3"/>
      <c r="Q6" s="383"/>
      <c r="R6" s="383"/>
    </row>
    <row r="7" spans="1:18" ht="150" x14ac:dyDescent="0.25">
      <c r="A7" s="222" t="s">
        <v>20</v>
      </c>
      <c r="B7" s="195">
        <v>1013500001</v>
      </c>
      <c r="C7" s="223" t="s">
        <v>512</v>
      </c>
      <c r="D7" s="195" t="s">
        <v>513</v>
      </c>
      <c r="E7" s="222" t="s">
        <v>514</v>
      </c>
      <c r="F7" s="222" t="s">
        <v>515</v>
      </c>
      <c r="G7" s="225">
        <v>563500</v>
      </c>
      <c r="H7" s="222" t="s">
        <v>516</v>
      </c>
      <c r="I7" s="222" t="s">
        <v>514</v>
      </c>
      <c r="J7" s="222"/>
      <c r="K7" s="222"/>
      <c r="L7" s="127"/>
      <c r="M7" s="127" t="s">
        <v>369</v>
      </c>
      <c r="N7" s="222"/>
      <c r="O7" s="224"/>
      <c r="P7" s="293"/>
      <c r="Q7" s="73"/>
      <c r="R7" s="73"/>
    </row>
    <row r="8" spans="1:18" ht="150" x14ac:dyDescent="0.25">
      <c r="A8" s="222" t="s">
        <v>517</v>
      </c>
      <c r="B8" s="195">
        <v>1013500002</v>
      </c>
      <c r="C8" s="223" t="s">
        <v>518</v>
      </c>
      <c r="D8" s="195" t="s">
        <v>513</v>
      </c>
      <c r="E8" s="222" t="s">
        <v>505</v>
      </c>
      <c r="F8" s="222" t="s">
        <v>519</v>
      </c>
      <c r="G8" s="225">
        <v>47500</v>
      </c>
      <c r="H8" s="222" t="s">
        <v>516</v>
      </c>
      <c r="I8" s="222" t="s">
        <v>505</v>
      </c>
      <c r="J8" s="222"/>
      <c r="K8" s="222"/>
      <c r="L8" s="127"/>
      <c r="M8" s="127" t="s">
        <v>369</v>
      </c>
      <c r="N8" s="222"/>
      <c r="O8" s="224"/>
      <c r="P8" s="70"/>
      <c r="Q8" s="54"/>
      <c r="R8" s="54"/>
    </row>
    <row r="9" spans="1:18" x14ac:dyDescent="0.25">
      <c r="A9" s="71"/>
      <c r="B9" s="72"/>
      <c r="C9" s="72"/>
      <c r="D9" s="71"/>
      <c r="E9" s="71"/>
      <c r="F9" s="71" t="s">
        <v>520</v>
      </c>
      <c r="G9" s="71">
        <f>SUM(G7:G8)</f>
        <v>611000</v>
      </c>
      <c r="H9" s="71" t="s">
        <v>516</v>
      </c>
      <c r="I9" s="71"/>
      <c r="J9" s="71"/>
      <c r="K9" s="71"/>
      <c r="L9" s="71"/>
      <c r="M9" s="71"/>
      <c r="N9" s="71"/>
      <c r="O9" s="73"/>
      <c r="P9" s="54"/>
      <c r="Q9" s="54"/>
      <c r="R9" s="54"/>
    </row>
    <row r="10" spans="1:18" ht="18.75" x14ac:dyDescent="0.3">
      <c r="A10" s="380" t="s">
        <v>625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</row>
    <row r="11" spans="1:18" ht="150" x14ac:dyDescent="0.3">
      <c r="A11" s="74"/>
      <c r="B11" s="195">
        <v>1108510234</v>
      </c>
      <c r="C11" s="223" t="s">
        <v>536</v>
      </c>
      <c r="D11" s="195" t="s">
        <v>524</v>
      </c>
      <c r="E11" s="196" t="s">
        <v>537</v>
      </c>
      <c r="F11" s="196">
        <v>28500</v>
      </c>
      <c r="G11" s="173">
        <v>28500</v>
      </c>
      <c r="H11" s="173">
        <v>0</v>
      </c>
      <c r="I11" s="127" t="s">
        <v>537</v>
      </c>
      <c r="J11" s="127"/>
      <c r="K11" s="183"/>
      <c r="L11" s="199"/>
      <c r="M11" s="127" t="s">
        <v>369</v>
      </c>
      <c r="N11" s="75"/>
      <c r="O11" s="75"/>
    </row>
    <row r="12" spans="1:18" ht="150" x14ac:dyDescent="0.3">
      <c r="A12" s="74"/>
      <c r="B12" s="195">
        <v>1108510127</v>
      </c>
      <c r="C12" s="223" t="s">
        <v>535</v>
      </c>
      <c r="D12" s="195" t="s">
        <v>524</v>
      </c>
      <c r="E12" s="196" t="s">
        <v>532</v>
      </c>
      <c r="F12" s="196">
        <v>9000</v>
      </c>
      <c r="G12" s="173">
        <v>9000</v>
      </c>
      <c r="H12" s="173">
        <v>0</v>
      </c>
      <c r="I12" s="127" t="s">
        <v>532</v>
      </c>
      <c r="J12" s="127"/>
      <c r="K12" s="183"/>
      <c r="L12" s="199"/>
      <c r="M12" s="127" t="s">
        <v>369</v>
      </c>
      <c r="N12" s="75"/>
      <c r="O12" s="75"/>
    </row>
    <row r="13" spans="1:18" ht="150" x14ac:dyDescent="0.3">
      <c r="A13" s="74"/>
      <c r="B13" s="195">
        <v>1108510113</v>
      </c>
      <c r="C13" s="223" t="s">
        <v>533</v>
      </c>
      <c r="D13" s="195" t="s">
        <v>524</v>
      </c>
      <c r="E13" s="196" t="s">
        <v>534</v>
      </c>
      <c r="F13" s="196">
        <v>25723.91</v>
      </c>
      <c r="G13" s="173">
        <v>25723.91</v>
      </c>
      <c r="H13" s="173">
        <v>0</v>
      </c>
      <c r="I13" s="127" t="s">
        <v>534</v>
      </c>
      <c r="J13" s="127"/>
      <c r="K13" s="183"/>
      <c r="L13" s="199"/>
      <c r="M13" s="127" t="s">
        <v>369</v>
      </c>
      <c r="N13" s="75"/>
      <c r="O13" s="75"/>
    </row>
    <row r="14" spans="1:18" ht="150" x14ac:dyDescent="0.3">
      <c r="A14" s="74"/>
      <c r="B14" s="195">
        <v>11013400099</v>
      </c>
      <c r="C14" s="149" t="s">
        <v>552</v>
      </c>
      <c r="D14" s="195" t="s">
        <v>524</v>
      </c>
      <c r="E14" s="196" t="s">
        <v>553</v>
      </c>
      <c r="F14" s="196">
        <v>72480</v>
      </c>
      <c r="G14" s="173">
        <v>72480</v>
      </c>
      <c r="H14" s="173">
        <v>0</v>
      </c>
      <c r="I14" s="127" t="s">
        <v>553</v>
      </c>
      <c r="J14" s="127"/>
      <c r="K14" s="183"/>
      <c r="L14" s="199"/>
      <c r="M14" s="127" t="s">
        <v>369</v>
      </c>
      <c r="N14" s="75"/>
      <c r="O14" s="75"/>
    </row>
    <row r="15" spans="1:18" ht="150" x14ac:dyDescent="0.3">
      <c r="A15" s="74"/>
      <c r="B15" s="195">
        <v>1108510262</v>
      </c>
      <c r="C15" s="149" t="s">
        <v>554</v>
      </c>
      <c r="D15" s="195" t="s">
        <v>524</v>
      </c>
      <c r="E15" s="196" t="s">
        <v>555</v>
      </c>
      <c r="F15" s="196">
        <v>30695</v>
      </c>
      <c r="G15" s="173">
        <v>30695</v>
      </c>
      <c r="H15" s="173">
        <v>0</v>
      </c>
      <c r="I15" s="127" t="s">
        <v>555</v>
      </c>
      <c r="J15" s="127"/>
      <c r="K15" s="183"/>
      <c r="L15" s="199"/>
      <c r="M15" s="127" t="s">
        <v>369</v>
      </c>
      <c r="N15" s="75"/>
      <c r="O15" s="75"/>
    </row>
    <row r="16" spans="1:18" ht="150" x14ac:dyDescent="0.3">
      <c r="A16" s="74"/>
      <c r="B16" s="195">
        <v>1108510233</v>
      </c>
      <c r="C16" s="149" t="s">
        <v>556</v>
      </c>
      <c r="D16" s="195" t="s">
        <v>524</v>
      </c>
      <c r="E16" s="196" t="s">
        <v>557</v>
      </c>
      <c r="F16" s="196">
        <v>19196</v>
      </c>
      <c r="G16" s="173">
        <v>19196</v>
      </c>
      <c r="H16" s="173">
        <v>0</v>
      </c>
      <c r="I16" s="127" t="s">
        <v>557</v>
      </c>
      <c r="J16" s="127"/>
      <c r="K16" s="183"/>
      <c r="L16" s="199"/>
      <c r="M16" s="127" t="s">
        <v>369</v>
      </c>
      <c r="N16" s="75"/>
      <c r="O16" s="75"/>
    </row>
    <row r="17" spans="1:15" ht="150" x14ac:dyDescent="0.3">
      <c r="A17" s="74"/>
      <c r="B17" s="195">
        <v>1108510257</v>
      </c>
      <c r="C17" s="149" t="s">
        <v>558</v>
      </c>
      <c r="D17" s="195" t="s">
        <v>524</v>
      </c>
      <c r="E17" s="196" t="s">
        <v>559</v>
      </c>
      <c r="F17" s="196">
        <v>31801</v>
      </c>
      <c r="G17" s="173"/>
      <c r="H17" s="173">
        <v>31801</v>
      </c>
      <c r="I17" s="127" t="s">
        <v>559</v>
      </c>
      <c r="J17" s="127"/>
      <c r="K17" s="183"/>
      <c r="L17" s="199"/>
      <c r="M17" s="127" t="s">
        <v>369</v>
      </c>
      <c r="N17" s="75"/>
      <c r="O17" s="75"/>
    </row>
    <row r="18" spans="1:15" ht="150" x14ac:dyDescent="0.3">
      <c r="A18" s="74"/>
      <c r="B18" s="195">
        <v>1013400001</v>
      </c>
      <c r="C18" s="149" t="s">
        <v>560</v>
      </c>
      <c r="D18" s="195"/>
      <c r="E18" s="196" t="s">
        <v>561</v>
      </c>
      <c r="F18" s="196">
        <v>67917</v>
      </c>
      <c r="G18" s="173">
        <v>67917</v>
      </c>
      <c r="H18" s="173">
        <v>0</v>
      </c>
      <c r="I18" s="127" t="s">
        <v>561</v>
      </c>
      <c r="J18" s="127"/>
      <c r="K18" s="183"/>
      <c r="L18" s="199"/>
      <c r="M18" s="127" t="s">
        <v>369</v>
      </c>
      <c r="N18" s="75"/>
      <c r="O18" s="75"/>
    </row>
    <row r="19" spans="1:15" ht="150" x14ac:dyDescent="0.3">
      <c r="A19" s="74"/>
      <c r="B19" s="195">
        <v>1013400002</v>
      </c>
      <c r="C19" s="149" t="s">
        <v>562</v>
      </c>
      <c r="D19" s="195"/>
      <c r="E19" s="196" t="s">
        <v>563</v>
      </c>
      <c r="F19" s="196">
        <v>55714</v>
      </c>
      <c r="G19" s="173">
        <v>55714</v>
      </c>
      <c r="H19" s="173">
        <v>0</v>
      </c>
      <c r="I19" s="127" t="s">
        <v>563</v>
      </c>
      <c r="J19" s="127"/>
      <c r="K19" s="127" t="s">
        <v>770</v>
      </c>
      <c r="L19" s="199"/>
      <c r="M19" s="127" t="s">
        <v>369</v>
      </c>
      <c r="N19" s="75"/>
      <c r="O19" s="75"/>
    </row>
    <row r="20" spans="1:15" ht="150" x14ac:dyDescent="0.3">
      <c r="A20" s="74"/>
      <c r="B20" s="82">
        <v>1013400003</v>
      </c>
      <c r="C20" s="250" t="s">
        <v>564</v>
      </c>
      <c r="D20" s="82"/>
      <c r="E20" s="83" t="s">
        <v>565</v>
      </c>
      <c r="F20" s="83">
        <v>63479</v>
      </c>
      <c r="G20" s="251">
        <v>63479</v>
      </c>
      <c r="H20" s="251">
        <v>0</v>
      </c>
      <c r="I20" s="84" t="s">
        <v>565</v>
      </c>
      <c r="J20" s="84"/>
      <c r="K20" s="84" t="s">
        <v>766</v>
      </c>
      <c r="L20" s="85"/>
      <c r="M20" s="84" t="s">
        <v>369</v>
      </c>
      <c r="N20" s="75"/>
      <c r="O20" s="75"/>
    </row>
    <row r="21" spans="1:15" ht="150" x14ac:dyDescent="0.3">
      <c r="A21" s="74"/>
      <c r="B21" s="195">
        <v>1013400004</v>
      </c>
      <c r="C21" s="149" t="s">
        <v>566</v>
      </c>
      <c r="D21" s="195"/>
      <c r="E21" s="196" t="s">
        <v>567</v>
      </c>
      <c r="F21" s="196">
        <v>80590</v>
      </c>
      <c r="G21" s="173">
        <v>80590</v>
      </c>
      <c r="H21" s="173">
        <v>0</v>
      </c>
      <c r="I21" s="127" t="s">
        <v>567</v>
      </c>
      <c r="J21" s="127"/>
      <c r="K21" s="127" t="s">
        <v>765</v>
      </c>
      <c r="L21" s="199"/>
      <c r="M21" s="127" t="s">
        <v>369</v>
      </c>
      <c r="N21" s="75"/>
      <c r="O21" s="75"/>
    </row>
    <row r="22" spans="1:15" ht="150" x14ac:dyDescent="0.3">
      <c r="A22" s="74"/>
      <c r="B22" s="267">
        <v>1013400006</v>
      </c>
      <c r="C22" s="275" t="s">
        <v>546</v>
      </c>
      <c r="D22" s="267" t="s">
        <v>513</v>
      </c>
      <c r="E22" s="276" t="s">
        <v>771</v>
      </c>
      <c r="F22" s="269">
        <v>13000</v>
      </c>
      <c r="G22" s="270">
        <v>13000</v>
      </c>
      <c r="H22" s="271">
        <v>0</v>
      </c>
      <c r="I22" s="277" t="s">
        <v>771</v>
      </c>
      <c r="J22" s="272"/>
      <c r="K22" s="277" t="s">
        <v>772</v>
      </c>
      <c r="L22" s="274"/>
      <c r="M22" s="239" t="s">
        <v>369</v>
      </c>
      <c r="N22" s="75"/>
      <c r="O22" s="75"/>
    </row>
    <row r="23" spans="1:15" ht="150" x14ac:dyDescent="0.3">
      <c r="A23" s="74"/>
      <c r="B23" s="77">
        <v>1013400007</v>
      </c>
      <c r="C23" s="149" t="s">
        <v>773</v>
      </c>
      <c r="D23" s="77" t="s">
        <v>524</v>
      </c>
      <c r="E23" s="196" t="s">
        <v>771</v>
      </c>
      <c r="F23" s="78">
        <v>77000</v>
      </c>
      <c r="G23" s="79">
        <v>77000</v>
      </c>
      <c r="H23" s="242">
        <v>0</v>
      </c>
      <c r="I23" s="127" t="s">
        <v>771</v>
      </c>
      <c r="J23" s="80"/>
      <c r="K23" s="243"/>
      <c r="L23" s="81"/>
      <c r="M23" s="80" t="s">
        <v>369</v>
      </c>
      <c r="N23" s="75"/>
      <c r="O23" s="75"/>
    </row>
    <row r="24" spans="1:15" ht="150" x14ac:dyDescent="0.3">
      <c r="A24" s="74"/>
      <c r="B24" s="283">
        <v>1013400009</v>
      </c>
      <c r="C24" s="284" t="s">
        <v>767</v>
      </c>
      <c r="D24" s="283"/>
      <c r="E24" s="285" t="s">
        <v>768</v>
      </c>
      <c r="F24" s="285">
        <v>67780</v>
      </c>
      <c r="G24" s="175">
        <v>67780</v>
      </c>
      <c r="H24" s="175">
        <v>0</v>
      </c>
      <c r="I24" s="168" t="s">
        <v>768</v>
      </c>
      <c r="J24" s="168"/>
      <c r="K24" s="168" t="s">
        <v>769</v>
      </c>
      <c r="L24" s="286"/>
      <c r="M24" s="168" t="s">
        <v>369</v>
      </c>
      <c r="N24" s="75"/>
      <c r="O24" s="75"/>
    </row>
    <row r="25" spans="1:15" ht="201" x14ac:dyDescent="0.3">
      <c r="A25" s="74"/>
      <c r="B25" s="195">
        <v>1013400014</v>
      </c>
      <c r="C25" s="149" t="s">
        <v>526</v>
      </c>
      <c r="D25" s="195" t="s">
        <v>524</v>
      </c>
      <c r="E25" s="196" t="s">
        <v>527</v>
      </c>
      <c r="F25" s="196">
        <v>18801</v>
      </c>
      <c r="G25" s="173">
        <v>18801</v>
      </c>
      <c r="H25" s="173">
        <v>0</v>
      </c>
      <c r="I25" s="127" t="s">
        <v>527</v>
      </c>
      <c r="J25" s="127"/>
      <c r="K25" s="183"/>
      <c r="L25" s="199"/>
      <c r="M25" s="127" t="s">
        <v>369</v>
      </c>
      <c r="N25" s="75"/>
      <c r="O25" s="75"/>
    </row>
    <row r="26" spans="1:15" ht="150" x14ac:dyDescent="0.3">
      <c r="A26" s="74"/>
      <c r="B26" s="195">
        <v>1013400020</v>
      </c>
      <c r="C26" s="149" t="s">
        <v>528</v>
      </c>
      <c r="D26" s="195" t="s">
        <v>524</v>
      </c>
      <c r="E26" s="196" t="s">
        <v>527</v>
      </c>
      <c r="F26" s="196">
        <v>10700</v>
      </c>
      <c r="G26" s="173">
        <v>10700</v>
      </c>
      <c r="H26" s="173">
        <v>0</v>
      </c>
      <c r="I26" s="127" t="s">
        <v>527</v>
      </c>
      <c r="J26" s="127"/>
      <c r="K26" s="183"/>
      <c r="L26" s="199"/>
      <c r="M26" s="127" t="s">
        <v>369</v>
      </c>
      <c r="N26" s="75"/>
      <c r="O26" s="75"/>
    </row>
    <row r="27" spans="1:15" ht="150" x14ac:dyDescent="0.3">
      <c r="A27" s="74"/>
      <c r="B27" s="195">
        <v>1013600006</v>
      </c>
      <c r="C27" s="223" t="s">
        <v>529</v>
      </c>
      <c r="D27" s="195" t="s">
        <v>524</v>
      </c>
      <c r="E27" s="196" t="s">
        <v>530</v>
      </c>
      <c r="F27" s="196">
        <v>22100</v>
      </c>
      <c r="G27" s="173">
        <v>22100</v>
      </c>
      <c r="H27" s="173">
        <v>0</v>
      </c>
      <c r="I27" s="127" t="s">
        <v>530</v>
      </c>
      <c r="J27" s="127"/>
      <c r="K27" s="183"/>
      <c r="L27" s="199"/>
      <c r="M27" s="127" t="s">
        <v>369</v>
      </c>
      <c r="N27" s="75"/>
      <c r="O27" s="75"/>
    </row>
    <row r="28" spans="1:15" ht="150" x14ac:dyDescent="0.3">
      <c r="A28" s="74"/>
      <c r="B28" s="195">
        <v>1013400015</v>
      </c>
      <c r="C28" s="223" t="s">
        <v>531</v>
      </c>
      <c r="D28" s="195" t="s">
        <v>524</v>
      </c>
      <c r="E28" s="196" t="s">
        <v>532</v>
      </c>
      <c r="F28" s="196">
        <v>13000</v>
      </c>
      <c r="G28" s="173">
        <v>13000</v>
      </c>
      <c r="H28" s="173">
        <v>0</v>
      </c>
      <c r="I28" s="127" t="s">
        <v>532</v>
      </c>
      <c r="J28" s="127"/>
      <c r="K28" s="183"/>
      <c r="L28" s="199"/>
      <c r="M28" s="127" t="s">
        <v>369</v>
      </c>
      <c r="N28" s="75"/>
      <c r="O28" s="75"/>
    </row>
    <row r="29" spans="1:15" ht="150" x14ac:dyDescent="0.3">
      <c r="A29" s="74"/>
      <c r="B29" s="195">
        <v>1013400018</v>
      </c>
      <c r="C29" s="149" t="s">
        <v>546</v>
      </c>
      <c r="D29" s="195" t="s">
        <v>513</v>
      </c>
      <c r="E29" s="196" t="s">
        <v>547</v>
      </c>
      <c r="F29" s="196">
        <v>12850</v>
      </c>
      <c r="G29" s="173">
        <v>12850</v>
      </c>
      <c r="H29" s="173">
        <v>0</v>
      </c>
      <c r="I29" s="127" t="s">
        <v>548</v>
      </c>
      <c r="J29" s="127"/>
      <c r="K29" s="183"/>
      <c r="L29" s="199"/>
      <c r="M29" s="127" t="s">
        <v>369</v>
      </c>
      <c r="N29" s="75"/>
      <c r="O29" s="75"/>
    </row>
    <row r="30" spans="1:15" ht="186.75" x14ac:dyDescent="0.3">
      <c r="A30" s="74"/>
      <c r="B30" s="195">
        <v>1013400022</v>
      </c>
      <c r="C30" s="149" t="s">
        <v>549</v>
      </c>
      <c r="D30" s="195" t="s">
        <v>524</v>
      </c>
      <c r="E30" s="196" t="s">
        <v>547</v>
      </c>
      <c r="F30" s="196">
        <v>27150</v>
      </c>
      <c r="G30" s="173">
        <v>27150</v>
      </c>
      <c r="H30" s="173">
        <v>0</v>
      </c>
      <c r="I30" s="127" t="s">
        <v>548</v>
      </c>
      <c r="J30" s="127"/>
      <c r="K30" s="183"/>
      <c r="L30" s="199"/>
      <c r="M30" s="127" t="s">
        <v>369</v>
      </c>
      <c r="N30" s="75"/>
      <c r="O30" s="75"/>
    </row>
    <row r="31" spans="1:15" ht="150" x14ac:dyDescent="0.3">
      <c r="A31" s="74"/>
      <c r="B31" s="195">
        <v>1013400010</v>
      </c>
      <c r="C31" s="149" t="s">
        <v>550</v>
      </c>
      <c r="D31" s="195" t="s">
        <v>513</v>
      </c>
      <c r="E31" s="196" t="s">
        <v>547</v>
      </c>
      <c r="F31" s="196">
        <v>42500</v>
      </c>
      <c r="G31" s="173">
        <v>42500</v>
      </c>
      <c r="H31" s="173">
        <v>0</v>
      </c>
      <c r="I31" s="127" t="s">
        <v>548</v>
      </c>
      <c r="J31" s="127"/>
      <c r="K31" s="183"/>
      <c r="L31" s="199"/>
      <c r="M31" s="127" t="s">
        <v>369</v>
      </c>
      <c r="N31" s="75"/>
      <c r="O31" s="75"/>
    </row>
    <row r="32" spans="1:15" ht="102" x14ac:dyDescent="0.3">
      <c r="A32" s="74"/>
      <c r="B32" s="195">
        <v>1013400011</v>
      </c>
      <c r="C32" s="149" t="s">
        <v>550</v>
      </c>
      <c r="D32" s="195" t="s">
        <v>513</v>
      </c>
      <c r="E32" s="196" t="s">
        <v>547</v>
      </c>
      <c r="F32" s="196">
        <v>42500</v>
      </c>
      <c r="G32" s="173">
        <v>42500</v>
      </c>
      <c r="H32" s="173">
        <v>0</v>
      </c>
      <c r="I32" s="127" t="s">
        <v>548</v>
      </c>
      <c r="J32" s="127"/>
      <c r="K32" s="183"/>
      <c r="L32" s="199"/>
      <c r="M32" s="199" t="s">
        <v>525</v>
      </c>
      <c r="N32" s="75"/>
      <c r="O32" s="75"/>
    </row>
    <row r="33" spans="1:15" ht="172.5" x14ac:dyDescent="0.3">
      <c r="A33" s="74"/>
      <c r="B33" s="195">
        <v>1013400012</v>
      </c>
      <c r="C33" s="149" t="s">
        <v>551</v>
      </c>
      <c r="D33" s="195" t="s">
        <v>524</v>
      </c>
      <c r="E33" s="196" t="s">
        <v>547</v>
      </c>
      <c r="F33" s="196">
        <v>42500</v>
      </c>
      <c r="G33" s="173">
        <v>42500</v>
      </c>
      <c r="H33" s="173">
        <v>0</v>
      </c>
      <c r="I33" s="127" t="s">
        <v>548</v>
      </c>
      <c r="J33" s="127"/>
      <c r="K33" s="183"/>
      <c r="L33" s="199"/>
      <c r="M33" s="199" t="s">
        <v>525</v>
      </c>
      <c r="N33" s="75"/>
      <c r="O33" s="75"/>
    </row>
    <row r="34" spans="1:15" ht="150" x14ac:dyDescent="0.3">
      <c r="A34" s="74"/>
      <c r="B34" s="195">
        <v>1013400001</v>
      </c>
      <c r="C34" s="149" t="s">
        <v>560</v>
      </c>
      <c r="D34" s="195"/>
      <c r="E34" s="196" t="s">
        <v>561</v>
      </c>
      <c r="F34" s="196">
        <v>67917</v>
      </c>
      <c r="G34" s="173">
        <v>67917</v>
      </c>
      <c r="H34" s="173">
        <v>0</v>
      </c>
      <c r="I34" s="127" t="s">
        <v>561</v>
      </c>
      <c r="J34" s="127"/>
      <c r="K34" s="183"/>
      <c r="L34" s="199"/>
      <c r="M34" s="127" t="s">
        <v>369</v>
      </c>
      <c r="N34" s="75"/>
      <c r="O34" s="75"/>
    </row>
    <row r="35" spans="1:15" ht="150" x14ac:dyDescent="0.3">
      <c r="A35" s="74"/>
      <c r="B35" s="195">
        <v>1013400002</v>
      </c>
      <c r="C35" s="149" t="s">
        <v>562</v>
      </c>
      <c r="D35" s="195"/>
      <c r="E35" s="196" t="s">
        <v>563</v>
      </c>
      <c r="F35" s="196">
        <v>55714</v>
      </c>
      <c r="G35" s="173">
        <v>55714</v>
      </c>
      <c r="H35" s="173">
        <v>0</v>
      </c>
      <c r="I35" s="127" t="s">
        <v>563</v>
      </c>
      <c r="J35" s="127"/>
      <c r="K35" s="183"/>
      <c r="L35" s="199"/>
      <c r="M35" s="127" t="s">
        <v>369</v>
      </c>
      <c r="N35" s="75"/>
      <c r="O35" s="75"/>
    </row>
    <row r="36" spans="1:15" ht="150" x14ac:dyDescent="0.3">
      <c r="A36" s="74"/>
      <c r="B36" s="195">
        <v>1013400003</v>
      </c>
      <c r="C36" s="149" t="s">
        <v>564</v>
      </c>
      <c r="D36" s="195"/>
      <c r="E36" s="196" t="s">
        <v>565</v>
      </c>
      <c r="F36" s="196">
        <v>63479</v>
      </c>
      <c r="G36" s="173">
        <v>0</v>
      </c>
      <c r="H36" s="173">
        <v>63479</v>
      </c>
      <c r="I36" s="127" t="s">
        <v>565</v>
      </c>
      <c r="J36" s="127"/>
      <c r="K36" s="183"/>
      <c r="L36" s="199"/>
      <c r="M36" s="127" t="s">
        <v>369</v>
      </c>
      <c r="N36" s="75"/>
      <c r="O36" s="75"/>
    </row>
    <row r="37" spans="1:15" ht="150" x14ac:dyDescent="0.3">
      <c r="A37" s="74"/>
      <c r="B37" s="195">
        <v>1013400004</v>
      </c>
      <c r="C37" s="149" t="s">
        <v>566</v>
      </c>
      <c r="D37" s="195"/>
      <c r="E37" s="196" t="s">
        <v>567</v>
      </c>
      <c r="F37" s="196">
        <v>80590</v>
      </c>
      <c r="G37" s="173">
        <v>80590</v>
      </c>
      <c r="H37" s="173">
        <v>0</v>
      </c>
      <c r="I37" s="127" t="s">
        <v>567</v>
      </c>
      <c r="J37" s="127"/>
      <c r="K37" s="183"/>
      <c r="L37" s="199"/>
      <c r="M37" s="127" t="s">
        <v>369</v>
      </c>
      <c r="N37" s="75"/>
      <c r="O37" s="75"/>
    </row>
    <row r="38" spans="1:15" ht="18.75" x14ac:dyDescent="0.3">
      <c r="A38" s="384" t="s">
        <v>775</v>
      </c>
      <c r="B38" s="385"/>
      <c r="C38" s="385"/>
      <c r="D38" s="385"/>
      <c r="E38" s="386"/>
      <c r="F38" s="299">
        <f>SUM(F11:F37)</f>
        <v>1142676.9100000001</v>
      </c>
      <c r="G38" s="300">
        <f>SUM(G11:G37)</f>
        <v>1047396.91</v>
      </c>
      <c r="H38" s="300">
        <f>SUM(H11:H37)</f>
        <v>95280</v>
      </c>
      <c r="I38" s="127"/>
      <c r="J38" s="127"/>
      <c r="K38" s="183"/>
      <c r="L38" s="199"/>
      <c r="M38" s="127"/>
      <c r="N38" s="75"/>
      <c r="O38" s="75"/>
    </row>
    <row r="39" spans="1:15" ht="18.75" x14ac:dyDescent="0.25">
      <c r="A39" s="381" t="s">
        <v>569</v>
      </c>
      <c r="B39" s="381"/>
      <c r="C39" s="381"/>
      <c r="D39" s="381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75"/>
    </row>
    <row r="40" spans="1:15" ht="171" x14ac:dyDescent="0.25">
      <c r="A40" s="136"/>
      <c r="B40" s="294">
        <v>1108510199</v>
      </c>
      <c r="C40" s="127" t="s">
        <v>570</v>
      </c>
      <c r="D40" s="159" t="s">
        <v>571</v>
      </c>
      <c r="E40" s="236" t="s">
        <v>572</v>
      </c>
      <c r="F40" s="236">
        <v>99800</v>
      </c>
      <c r="G40" s="173">
        <v>99800</v>
      </c>
      <c r="H40" s="173">
        <v>0</v>
      </c>
      <c r="I40" s="183" t="s">
        <v>572</v>
      </c>
      <c r="J40" s="183"/>
      <c r="K40" s="183"/>
      <c r="L40" s="127"/>
      <c r="M40" s="119" t="s">
        <v>369</v>
      </c>
      <c r="N40" s="136"/>
      <c r="O40" s="136"/>
    </row>
    <row r="41" spans="1:15" ht="171" x14ac:dyDescent="0.25">
      <c r="A41" s="136"/>
      <c r="B41" s="296">
        <v>1108510200</v>
      </c>
      <c r="C41" s="149" t="s">
        <v>573</v>
      </c>
      <c r="D41" s="149" t="s">
        <v>571</v>
      </c>
      <c r="E41" s="236" t="s">
        <v>572</v>
      </c>
      <c r="F41" s="236">
        <v>99800</v>
      </c>
      <c r="G41" s="173">
        <v>99800</v>
      </c>
      <c r="H41" s="173">
        <v>0</v>
      </c>
      <c r="I41" s="183" t="s">
        <v>572</v>
      </c>
      <c r="J41" s="183"/>
      <c r="K41" s="183"/>
      <c r="L41" s="127"/>
      <c r="M41" s="119" t="s">
        <v>369</v>
      </c>
      <c r="N41" s="136"/>
      <c r="O41" s="136"/>
    </row>
    <row r="42" spans="1:15" ht="171" x14ac:dyDescent="0.25">
      <c r="A42" s="136"/>
      <c r="B42" s="149">
        <v>1108510201</v>
      </c>
      <c r="C42" s="149" t="s">
        <v>574</v>
      </c>
      <c r="D42" s="149" t="s">
        <v>571</v>
      </c>
      <c r="E42" s="236" t="s">
        <v>572</v>
      </c>
      <c r="F42" s="236">
        <v>99800</v>
      </c>
      <c r="G42" s="173">
        <v>99800</v>
      </c>
      <c r="H42" s="173">
        <v>0</v>
      </c>
      <c r="I42" s="183" t="s">
        <v>572</v>
      </c>
      <c r="J42" s="183"/>
      <c r="K42" s="183"/>
      <c r="L42" s="127"/>
      <c r="M42" s="119" t="s">
        <v>369</v>
      </c>
      <c r="N42" s="136"/>
      <c r="O42" s="136"/>
    </row>
    <row r="43" spans="1:15" ht="171" x14ac:dyDescent="0.25">
      <c r="A43" s="136"/>
      <c r="B43" s="149">
        <v>1108510202</v>
      </c>
      <c r="C43" s="149" t="s">
        <v>575</v>
      </c>
      <c r="D43" s="149" t="s">
        <v>571</v>
      </c>
      <c r="E43" s="236" t="s">
        <v>572</v>
      </c>
      <c r="F43" s="236">
        <v>99900</v>
      </c>
      <c r="G43" s="173">
        <v>99900</v>
      </c>
      <c r="H43" s="173">
        <v>0</v>
      </c>
      <c r="I43" s="183" t="s">
        <v>572</v>
      </c>
      <c r="J43" s="183"/>
      <c r="K43" s="183"/>
      <c r="L43" s="127"/>
      <c r="M43" s="119" t="s">
        <v>369</v>
      </c>
      <c r="N43" s="136"/>
      <c r="O43" s="136"/>
    </row>
    <row r="44" spans="1:15" ht="171" x14ac:dyDescent="0.25">
      <c r="A44" s="136"/>
      <c r="B44" s="149">
        <v>1108510209</v>
      </c>
      <c r="C44" s="149" t="s">
        <v>576</v>
      </c>
      <c r="D44" s="149" t="s">
        <v>571</v>
      </c>
      <c r="E44" s="236" t="s">
        <v>572</v>
      </c>
      <c r="F44" s="236">
        <v>19100</v>
      </c>
      <c r="G44" s="173">
        <v>19100</v>
      </c>
      <c r="H44" s="173">
        <v>0</v>
      </c>
      <c r="I44" s="183" t="s">
        <v>572</v>
      </c>
      <c r="J44" s="183"/>
      <c r="K44" s="183"/>
      <c r="L44" s="127"/>
      <c r="M44" s="119" t="s">
        <v>369</v>
      </c>
      <c r="N44" s="136"/>
      <c r="O44" s="136"/>
    </row>
    <row r="45" spans="1:15" ht="171" x14ac:dyDescent="0.25">
      <c r="A45" s="136"/>
      <c r="B45" s="149">
        <v>1108510208</v>
      </c>
      <c r="C45" s="149" t="s">
        <v>577</v>
      </c>
      <c r="D45" s="149" t="s">
        <v>571</v>
      </c>
      <c r="E45" s="236" t="s">
        <v>572</v>
      </c>
      <c r="F45" s="236">
        <v>28500</v>
      </c>
      <c r="G45" s="173">
        <v>28500</v>
      </c>
      <c r="H45" s="173">
        <v>0</v>
      </c>
      <c r="I45" s="183" t="s">
        <v>572</v>
      </c>
      <c r="J45" s="183"/>
      <c r="K45" s="183"/>
      <c r="L45" s="127"/>
      <c r="M45" s="119" t="s">
        <v>369</v>
      </c>
      <c r="N45" s="136"/>
      <c r="O45" s="136"/>
    </row>
    <row r="46" spans="1:15" ht="171" x14ac:dyDescent="0.25">
      <c r="A46" s="136"/>
      <c r="B46" s="149">
        <v>1108510205</v>
      </c>
      <c r="C46" s="149" t="s">
        <v>578</v>
      </c>
      <c r="D46" s="149" t="s">
        <v>571</v>
      </c>
      <c r="E46" s="236" t="s">
        <v>572</v>
      </c>
      <c r="F46" s="236">
        <v>26750</v>
      </c>
      <c r="G46" s="173">
        <v>26750</v>
      </c>
      <c r="H46" s="173">
        <v>0</v>
      </c>
      <c r="I46" s="183" t="s">
        <v>572</v>
      </c>
      <c r="J46" s="183"/>
      <c r="K46" s="183"/>
      <c r="L46" s="127"/>
      <c r="M46" s="119" t="s">
        <v>369</v>
      </c>
      <c r="N46" s="136"/>
      <c r="O46" s="136"/>
    </row>
    <row r="47" spans="1:15" ht="171" x14ac:dyDescent="0.25">
      <c r="A47" s="136"/>
      <c r="B47" s="149">
        <v>1108510206</v>
      </c>
      <c r="C47" s="149" t="s">
        <v>579</v>
      </c>
      <c r="D47" s="149" t="s">
        <v>571</v>
      </c>
      <c r="E47" s="236" t="s">
        <v>572</v>
      </c>
      <c r="F47" s="236">
        <v>26000</v>
      </c>
      <c r="G47" s="173">
        <v>26000</v>
      </c>
      <c r="H47" s="173">
        <v>0</v>
      </c>
      <c r="I47" s="183" t="s">
        <v>572</v>
      </c>
      <c r="J47" s="183"/>
      <c r="K47" s="183"/>
      <c r="L47" s="127"/>
      <c r="M47" s="119" t="s">
        <v>369</v>
      </c>
      <c r="N47" s="136"/>
      <c r="O47" s="136"/>
    </row>
    <row r="48" spans="1:15" ht="171" x14ac:dyDescent="0.25">
      <c r="A48" s="136"/>
      <c r="B48" s="149">
        <v>1108510207</v>
      </c>
      <c r="C48" s="149" t="s">
        <v>580</v>
      </c>
      <c r="D48" s="149" t="s">
        <v>571</v>
      </c>
      <c r="E48" s="236" t="s">
        <v>572</v>
      </c>
      <c r="F48" s="236">
        <v>10450</v>
      </c>
      <c r="G48" s="173">
        <v>10450</v>
      </c>
      <c r="H48" s="173">
        <v>0</v>
      </c>
      <c r="I48" s="183" t="s">
        <v>572</v>
      </c>
      <c r="J48" s="183"/>
      <c r="K48" s="183"/>
      <c r="L48" s="127"/>
      <c r="M48" s="119" t="s">
        <v>369</v>
      </c>
      <c r="N48" s="136"/>
      <c r="O48" s="136"/>
    </row>
    <row r="49" spans="1:15" ht="171" x14ac:dyDescent="0.25">
      <c r="A49" s="136"/>
      <c r="B49" s="149">
        <v>1108510211</v>
      </c>
      <c r="C49" s="149" t="s">
        <v>581</v>
      </c>
      <c r="D49" s="149" t="s">
        <v>571</v>
      </c>
      <c r="E49" s="236" t="s">
        <v>572</v>
      </c>
      <c r="F49" s="236">
        <v>21990</v>
      </c>
      <c r="G49" s="173">
        <v>21990</v>
      </c>
      <c r="H49" s="173">
        <v>0</v>
      </c>
      <c r="I49" s="183" t="s">
        <v>572</v>
      </c>
      <c r="J49" s="183"/>
      <c r="K49" s="183"/>
      <c r="L49" s="127"/>
      <c r="M49" s="119" t="s">
        <v>369</v>
      </c>
      <c r="N49" s="136"/>
      <c r="O49" s="136"/>
    </row>
    <row r="50" spans="1:15" ht="171" x14ac:dyDescent="0.25">
      <c r="A50" s="136"/>
      <c r="B50" s="149">
        <v>1108510210</v>
      </c>
      <c r="C50" s="149" t="s">
        <v>582</v>
      </c>
      <c r="D50" s="149" t="s">
        <v>571</v>
      </c>
      <c r="E50" s="236" t="s">
        <v>572</v>
      </c>
      <c r="F50" s="236">
        <v>18500</v>
      </c>
      <c r="G50" s="173">
        <v>18500</v>
      </c>
      <c r="H50" s="173">
        <v>0</v>
      </c>
      <c r="I50" s="183" t="s">
        <v>572</v>
      </c>
      <c r="J50" s="183"/>
      <c r="K50" s="183"/>
      <c r="L50" s="127"/>
      <c r="M50" s="119" t="s">
        <v>369</v>
      </c>
      <c r="N50" s="136"/>
      <c r="O50" s="136"/>
    </row>
    <row r="51" spans="1:15" ht="171" x14ac:dyDescent="0.25">
      <c r="A51" s="136"/>
      <c r="B51" s="149">
        <v>1108510228</v>
      </c>
      <c r="C51" s="145" t="s">
        <v>583</v>
      </c>
      <c r="D51" s="149" t="s">
        <v>571</v>
      </c>
      <c r="E51" s="236" t="s">
        <v>572</v>
      </c>
      <c r="F51" s="236">
        <v>65800</v>
      </c>
      <c r="G51" s="173">
        <v>65800</v>
      </c>
      <c r="H51" s="173">
        <v>0</v>
      </c>
      <c r="I51" s="183" t="s">
        <v>572</v>
      </c>
      <c r="J51" s="183"/>
      <c r="K51" s="183"/>
      <c r="L51" s="127"/>
      <c r="M51" s="119" t="s">
        <v>369</v>
      </c>
      <c r="N51" s="136"/>
      <c r="O51" s="136"/>
    </row>
    <row r="52" spans="1:15" ht="171" x14ac:dyDescent="0.25">
      <c r="A52" s="136"/>
      <c r="B52" s="149">
        <v>110106034</v>
      </c>
      <c r="C52" s="149" t="s">
        <v>584</v>
      </c>
      <c r="D52" s="149" t="s">
        <v>524</v>
      </c>
      <c r="E52" s="297">
        <v>34954</v>
      </c>
      <c r="F52" s="236">
        <v>9298.2999999999993</v>
      </c>
      <c r="G52" s="173">
        <v>9298.2999999999993</v>
      </c>
      <c r="H52" s="173">
        <v>0</v>
      </c>
      <c r="I52" s="298" t="s">
        <v>585</v>
      </c>
      <c r="J52" s="183"/>
      <c r="K52" s="183"/>
      <c r="L52" s="127"/>
      <c r="M52" s="119" t="s">
        <v>369</v>
      </c>
      <c r="N52" s="136"/>
      <c r="O52" s="136"/>
    </row>
    <row r="53" spans="1:15" ht="171" x14ac:dyDescent="0.25">
      <c r="A53" s="136"/>
      <c r="B53" s="149">
        <v>110106038</v>
      </c>
      <c r="C53" s="149" t="s">
        <v>586</v>
      </c>
      <c r="D53" s="149" t="s">
        <v>524</v>
      </c>
      <c r="E53" s="236" t="s">
        <v>587</v>
      </c>
      <c r="F53" s="236">
        <v>2203.1999999999998</v>
      </c>
      <c r="G53" s="173">
        <v>2203.1999999999998</v>
      </c>
      <c r="H53" s="173">
        <v>0</v>
      </c>
      <c r="I53" s="183" t="s">
        <v>587</v>
      </c>
      <c r="J53" s="183"/>
      <c r="K53" s="183"/>
      <c r="L53" s="127"/>
      <c r="M53" s="119" t="s">
        <v>369</v>
      </c>
      <c r="N53" s="136"/>
      <c r="O53" s="136"/>
    </row>
    <row r="54" spans="1:15" ht="171" x14ac:dyDescent="0.25">
      <c r="A54" s="136"/>
      <c r="B54" s="149">
        <v>110106075</v>
      </c>
      <c r="C54" s="149" t="s">
        <v>588</v>
      </c>
      <c r="D54" s="149" t="s">
        <v>524</v>
      </c>
      <c r="E54" s="236" t="s">
        <v>589</v>
      </c>
      <c r="F54" s="236">
        <v>3527</v>
      </c>
      <c r="G54" s="173">
        <v>3527</v>
      </c>
      <c r="H54" s="173">
        <v>0</v>
      </c>
      <c r="I54" s="183" t="s">
        <v>589</v>
      </c>
      <c r="J54" s="183"/>
      <c r="K54" s="183"/>
      <c r="L54" s="127"/>
      <c r="M54" s="119" t="s">
        <v>369</v>
      </c>
      <c r="N54" s="136"/>
      <c r="O54" s="136"/>
    </row>
    <row r="55" spans="1:15" ht="171" x14ac:dyDescent="0.25">
      <c r="A55" s="136"/>
      <c r="B55" s="149">
        <v>110106042</v>
      </c>
      <c r="C55" s="149" t="s">
        <v>590</v>
      </c>
      <c r="D55" s="149" t="s">
        <v>524</v>
      </c>
      <c r="E55" s="236" t="s">
        <v>591</v>
      </c>
      <c r="F55" s="236">
        <v>6741</v>
      </c>
      <c r="G55" s="173">
        <v>6741</v>
      </c>
      <c r="H55" s="173">
        <v>0</v>
      </c>
      <c r="I55" s="183" t="s">
        <v>591</v>
      </c>
      <c r="J55" s="183"/>
      <c r="K55" s="183"/>
      <c r="L55" s="127"/>
      <c r="M55" s="119" t="s">
        <v>369</v>
      </c>
      <c r="N55" s="136"/>
      <c r="O55" s="136"/>
    </row>
    <row r="56" spans="1:15" ht="171" x14ac:dyDescent="0.25">
      <c r="A56" s="136"/>
      <c r="B56" s="149">
        <v>110106043</v>
      </c>
      <c r="C56" s="149" t="s">
        <v>590</v>
      </c>
      <c r="D56" s="149" t="s">
        <v>524</v>
      </c>
      <c r="E56" s="236" t="s">
        <v>587</v>
      </c>
      <c r="F56" s="236">
        <v>1996.14</v>
      </c>
      <c r="G56" s="173">
        <v>1996.14</v>
      </c>
      <c r="H56" s="173">
        <v>0</v>
      </c>
      <c r="I56" s="183" t="s">
        <v>587</v>
      </c>
      <c r="J56" s="183"/>
      <c r="K56" s="183"/>
      <c r="L56" s="127"/>
      <c r="M56" s="119" t="s">
        <v>369</v>
      </c>
      <c r="N56" s="136"/>
      <c r="O56" s="136"/>
    </row>
    <row r="57" spans="1:15" ht="171" x14ac:dyDescent="0.25">
      <c r="A57" s="136"/>
      <c r="B57" s="263" t="s">
        <v>592</v>
      </c>
      <c r="C57" s="149" t="s">
        <v>593</v>
      </c>
      <c r="D57" s="149" t="s">
        <v>524</v>
      </c>
      <c r="E57" s="236" t="s">
        <v>594</v>
      </c>
      <c r="F57" s="236">
        <v>3317</v>
      </c>
      <c r="G57" s="173">
        <v>3317</v>
      </c>
      <c r="H57" s="173">
        <v>0</v>
      </c>
      <c r="I57" s="183" t="s">
        <v>595</v>
      </c>
      <c r="J57" s="183"/>
      <c r="K57" s="183"/>
      <c r="L57" s="127"/>
      <c r="M57" s="119" t="s">
        <v>369</v>
      </c>
      <c r="N57" s="136"/>
      <c r="O57" s="136"/>
    </row>
    <row r="58" spans="1:15" ht="171" x14ac:dyDescent="0.25">
      <c r="A58" s="136"/>
      <c r="B58" s="149">
        <v>110106045</v>
      </c>
      <c r="C58" s="149" t="s">
        <v>596</v>
      </c>
      <c r="D58" s="149" t="s">
        <v>524</v>
      </c>
      <c r="E58" s="236" t="s">
        <v>587</v>
      </c>
      <c r="F58" s="236">
        <v>1366.8</v>
      </c>
      <c r="G58" s="173">
        <v>1366.8</v>
      </c>
      <c r="H58" s="173">
        <v>0</v>
      </c>
      <c r="I58" s="183" t="s">
        <v>587</v>
      </c>
      <c r="J58" s="183"/>
      <c r="K58" s="183"/>
      <c r="L58" s="127"/>
      <c r="M58" s="119" t="s">
        <v>369</v>
      </c>
      <c r="N58" s="136"/>
      <c r="O58" s="136"/>
    </row>
    <row r="59" spans="1:15" ht="171" x14ac:dyDescent="0.25">
      <c r="A59" s="136"/>
      <c r="B59" s="149">
        <v>110106046</v>
      </c>
      <c r="C59" s="149" t="s">
        <v>597</v>
      </c>
      <c r="D59" s="149" t="s">
        <v>524</v>
      </c>
      <c r="E59" s="236" t="s">
        <v>598</v>
      </c>
      <c r="F59" s="236">
        <v>6018</v>
      </c>
      <c r="G59" s="173">
        <v>6018</v>
      </c>
      <c r="H59" s="173">
        <v>0</v>
      </c>
      <c r="I59" s="183" t="s">
        <v>598</v>
      </c>
      <c r="J59" s="183"/>
      <c r="K59" s="183"/>
      <c r="L59" s="127"/>
      <c r="M59" s="119" t="s">
        <v>369</v>
      </c>
      <c r="N59" s="136"/>
      <c r="O59" s="136"/>
    </row>
    <row r="60" spans="1:15" ht="171" x14ac:dyDescent="0.25">
      <c r="A60" s="136"/>
      <c r="B60" s="149">
        <v>110106042</v>
      </c>
      <c r="C60" s="149" t="s">
        <v>590</v>
      </c>
      <c r="D60" s="149" t="s">
        <v>524</v>
      </c>
      <c r="E60" s="236" t="s">
        <v>587</v>
      </c>
      <c r="F60" s="236">
        <v>1996.14</v>
      </c>
      <c r="G60" s="197">
        <v>1996.14</v>
      </c>
      <c r="H60" s="173">
        <v>0</v>
      </c>
      <c r="I60" s="183" t="s">
        <v>587</v>
      </c>
      <c r="J60" s="183"/>
      <c r="K60" s="183"/>
      <c r="L60" s="127"/>
      <c r="M60" s="119" t="s">
        <v>369</v>
      </c>
      <c r="N60" s="136"/>
      <c r="O60" s="136"/>
    </row>
    <row r="61" spans="1:15" ht="171" x14ac:dyDescent="0.25">
      <c r="A61" s="136"/>
      <c r="B61" s="149">
        <v>1108510059</v>
      </c>
      <c r="C61" s="149" t="s">
        <v>599</v>
      </c>
      <c r="D61" s="149" t="s">
        <v>524</v>
      </c>
      <c r="E61" s="236" t="s">
        <v>600</v>
      </c>
      <c r="F61" s="236">
        <v>15150</v>
      </c>
      <c r="G61" s="236">
        <v>15150</v>
      </c>
      <c r="H61" s="173">
        <v>0</v>
      </c>
      <c r="I61" s="183" t="s">
        <v>600</v>
      </c>
      <c r="J61" s="183"/>
      <c r="K61" s="183"/>
      <c r="L61" s="127"/>
      <c r="M61" s="119" t="s">
        <v>369</v>
      </c>
      <c r="N61" s="136"/>
      <c r="O61" s="136"/>
    </row>
    <row r="62" spans="1:15" ht="171" x14ac:dyDescent="0.25">
      <c r="A62" s="136"/>
      <c r="B62" s="149">
        <v>110106026</v>
      </c>
      <c r="C62" s="149" t="s">
        <v>601</v>
      </c>
      <c r="D62" s="149" t="s">
        <v>524</v>
      </c>
      <c r="E62" s="236" t="s">
        <v>602</v>
      </c>
      <c r="F62" s="236">
        <v>2251.9499999999998</v>
      </c>
      <c r="G62" s="173">
        <v>2251.9499999999998</v>
      </c>
      <c r="H62" s="173">
        <v>0</v>
      </c>
      <c r="I62" s="183" t="s">
        <v>602</v>
      </c>
      <c r="J62" s="183"/>
      <c r="K62" s="183"/>
      <c r="L62" s="127"/>
      <c r="M62" s="119" t="s">
        <v>369</v>
      </c>
      <c r="N62" s="136"/>
      <c r="O62" s="136"/>
    </row>
    <row r="63" spans="1:15" ht="171" x14ac:dyDescent="0.25">
      <c r="A63" s="136"/>
      <c r="B63" s="149">
        <v>110106027</v>
      </c>
      <c r="C63" s="149" t="s">
        <v>603</v>
      </c>
      <c r="D63" s="149" t="s">
        <v>524</v>
      </c>
      <c r="E63" s="236" t="s">
        <v>602</v>
      </c>
      <c r="F63" s="236">
        <v>2251.9499999999998</v>
      </c>
      <c r="G63" s="173">
        <v>2251.9499999999998</v>
      </c>
      <c r="H63" s="173">
        <v>0</v>
      </c>
      <c r="I63" s="183" t="s">
        <v>602</v>
      </c>
      <c r="J63" s="183"/>
      <c r="K63" s="183"/>
      <c r="L63" s="127"/>
      <c r="M63" s="119" t="s">
        <v>369</v>
      </c>
      <c r="N63" s="136"/>
      <c r="O63" s="136"/>
    </row>
    <row r="64" spans="1:15" ht="171" x14ac:dyDescent="0.25">
      <c r="A64" s="136"/>
      <c r="B64" s="149">
        <v>110106114</v>
      </c>
      <c r="C64" s="149" t="s">
        <v>604</v>
      </c>
      <c r="D64" s="149" t="s">
        <v>524</v>
      </c>
      <c r="E64" s="236" t="s">
        <v>605</v>
      </c>
      <c r="F64" s="236">
        <v>3150</v>
      </c>
      <c r="G64" s="173">
        <v>3150</v>
      </c>
      <c r="H64" s="173">
        <v>0</v>
      </c>
      <c r="I64" s="183" t="s">
        <v>605</v>
      </c>
      <c r="J64" s="183"/>
      <c r="K64" s="183"/>
      <c r="L64" s="127"/>
      <c r="M64" s="119" t="s">
        <v>369</v>
      </c>
      <c r="N64" s="136"/>
      <c r="O64" s="136"/>
    </row>
    <row r="65" spans="1:15" ht="171" x14ac:dyDescent="0.25">
      <c r="A65" s="136"/>
      <c r="B65" s="149">
        <v>110106106</v>
      </c>
      <c r="C65" s="149" t="s">
        <v>606</v>
      </c>
      <c r="D65" s="149" t="s">
        <v>524</v>
      </c>
      <c r="E65" s="236" t="s">
        <v>589</v>
      </c>
      <c r="F65" s="236">
        <v>6850</v>
      </c>
      <c r="G65" s="173">
        <v>6850</v>
      </c>
      <c r="H65" s="173">
        <v>0</v>
      </c>
      <c r="I65" s="183" t="s">
        <v>589</v>
      </c>
      <c r="J65" s="183"/>
      <c r="K65" s="183"/>
      <c r="L65" s="127"/>
      <c r="M65" s="119" t="s">
        <v>369</v>
      </c>
      <c r="N65" s="136"/>
      <c r="O65" s="136"/>
    </row>
    <row r="66" spans="1:15" ht="171" x14ac:dyDescent="0.25">
      <c r="A66" s="136"/>
      <c r="B66" s="149">
        <v>110106104</v>
      </c>
      <c r="C66" s="149" t="s">
        <v>607</v>
      </c>
      <c r="D66" s="149" t="s">
        <v>524</v>
      </c>
      <c r="E66" s="236" t="s">
        <v>589</v>
      </c>
      <c r="F66" s="236">
        <v>9500</v>
      </c>
      <c r="G66" s="236">
        <v>9500</v>
      </c>
      <c r="H66" s="173">
        <v>0</v>
      </c>
      <c r="I66" s="183" t="s">
        <v>589</v>
      </c>
      <c r="J66" s="183"/>
      <c r="K66" s="183"/>
      <c r="L66" s="127"/>
      <c r="M66" s="119" t="s">
        <v>369</v>
      </c>
      <c r="N66" s="136"/>
      <c r="O66" s="136"/>
    </row>
    <row r="67" spans="1:15" ht="171" x14ac:dyDescent="0.25">
      <c r="A67" s="136"/>
      <c r="B67" s="149">
        <v>110106105</v>
      </c>
      <c r="C67" s="149" t="s">
        <v>608</v>
      </c>
      <c r="D67" s="149" t="s">
        <v>524</v>
      </c>
      <c r="E67" s="236" t="s">
        <v>589</v>
      </c>
      <c r="F67" s="236">
        <v>4320</v>
      </c>
      <c r="G67" s="236">
        <v>4320</v>
      </c>
      <c r="H67" s="173">
        <v>0</v>
      </c>
      <c r="I67" s="183" t="s">
        <v>589</v>
      </c>
      <c r="J67" s="183"/>
      <c r="K67" s="183"/>
      <c r="L67" s="127"/>
      <c r="M67" s="119" t="s">
        <v>369</v>
      </c>
      <c r="N67" s="136"/>
      <c r="O67" s="136"/>
    </row>
    <row r="68" spans="1:15" ht="171" x14ac:dyDescent="0.25">
      <c r="A68" s="136"/>
      <c r="B68" s="149">
        <v>1108510114</v>
      </c>
      <c r="C68" s="149" t="s">
        <v>609</v>
      </c>
      <c r="D68" s="149" t="s">
        <v>524</v>
      </c>
      <c r="E68" s="236" t="s">
        <v>610</v>
      </c>
      <c r="F68" s="236">
        <v>30600</v>
      </c>
      <c r="G68" s="236">
        <v>30600</v>
      </c>
      <c r="H68" s="173">
        <v>0</v>
      </c>
      <c r="I68" s="183" t="s">
        <v>610</v>
      </c>
      <c r="J68" s="183"/>
      <c r="K68" s="183"/>
      <c r="L68" s="127"/>
      <c r="M68" s="119" t="s">
        <v>369</v>
      </c>
      <c r="N68" s="136"/>
      <c r="O68" s="136"/>
    </row>
    <row r="69" spans="1:15" ht="171" x14ac:dyDescent="0.25">
      <c r="A69" s="136"/>
      <c r="B69" s="149">
        <v>1108510116</v>
      </c>
      <c r="C69" s="149" t="s">
        <v>611</v>
      </c>
      <c r="D69" s="149" t="s">
        <v>524</v>
      </c>
      <c r="E69" s="236" t="s">
        <v>610</v>
      </c>
      <c r="F69" s="236">
        <v>14900</v>
      </c>
      <c r="G69" s="236">
        <v>14900</v>
      </c>
      <c r="H69" s="173">
        <v>0</v>
      </c>
      <c r="I69" s="183" t="s">
        <v>610</v>
      </c>
      <c r="J69" s="183"/>
      <c r="K69" s="183"/>
      <c r="L69" s="127"/>
      <c r="M69" s="119" t="s">
        <v>369</v>
      </c>
      <c r="N69" s="136"/>
      <c r="O69" s="136"/>
    </row>
    <row r="70" spans="1:15" ht="171" x14ac:dyDescent="0.25">
      <c r="A70" s="136"/>
      <c r="B70" s="149">
        <v>1108510115</v>
      </c>
      <c r="C70" s="149" t="s">
        <v>582</v>
      </c>
      <c r="D70" s="149" t="s">
        <v>524</v>
      </c>
      <c r="E70" s="236" t="s">
        <v>610</v>
      </c>
      <c r="F70" s="236">
        <v>13175</v>
      </c>
      <c r="G70" s="236">
        <v>13175</v>
      </c>
      <c r="H70" s="173">
        <v>0</v>
      </c>
      <c r="I70" s="183" t="s">
        <v>610</v>
      </c>
      <c r="J70" s="183"/>
      <c r="K70" s="183"/>
      <c r="L70" s="127"/>
      <c r="M70" s="119" t="s">
        <v>369</v>
      </c>
      <c r="N70" s="136"/>
      <c r="O70" s="136"/>
    </row>
    <row r="71" spans="1:15" ht="171" x14ac:dyDescent="0.25">
      <c r="A71" s="136"/>
      <c r="B71" s="149">
        <v>1108510119</v>
      </c>
      <c r="C71" s="149" t="s">
        <v>612</v>
      </c>
      <c r="D71" s="149" t="s">
        <v>524</v>
      </c>
      <c r="E71" s="236" t="s">
        <v>610</v>
      </c>
      <c r="F71" s="236">
        <v>5015</v>
      </c>
      <c r="G71" s="236">
        <v>5015</v>
      </c>
      <c r="H71" s="173">
        <v>0</v>
      </c>
      <c r="I71" s="183" t="s">
        <v>610</v>
      </c>
      <c r="J71" s="183"/>
      <c r="K71" s="183"/>
      <c r="L71" s="127"/>
      <c r="M71" s="119" t="s">
        <v>369</v>
      </c>
      <c r="N71" s="136"/>
      <c r="O71" s="136"/>
    </row>
    <row r="72" spans="1:15" ht="171" x14ac:dyDescent="0.25">
      <c r="A72" s="136"/>
      <c r="B72" s="149">
        <v>1108510123</v>
      </c>
      <c r="C72" s="149" t="s">
        <v>613</v>
      </c>
      <c r="D72" s="149" t="s">
        <v>524</v>
      </c>
      <c r="E72" s="236" t="s">
        <v>610</v>
      </c>
      <c r="F72" s="236">
        <v>14875</v>
      </c>
      <c r="G72" s="236">
        <v>14875</v>
      </c>
      <c r="H72" s="173">
        <v>0</v>
      </c>
      <c r="I72" s="183" t="s">
        <v>610</v>
      </c>
      <c r="J72" s="183"/>
      <c r="K72" s="183"/>
      <c r="L72" s="127"/>
      <c r="M72" s="119" t="s">
        <v>369</v>
      </c>
      <c r="N72" s="136"/>
      <c r="O72" s="136"/>
    </row>
    <row r="73" spans="1:15" ht="171" x14ac:dyDescent="0.25">
      <c r="A73" s="136"/>
      <c r="B73" s="149">
        <v>1108510124</v>
      </c>
      <c r="C73" s="149" t="s">
        <v>613</v>
      </c>
      <c r="D73" s="149" t="s">
        <v>524</v>
      </c>
      <c r="E73" s="236" t="s">
        <v>610</v>
      </c>
      <c r="F73" s="236">
        <v>14875</v>
      </c>
      <c r="G73" s="236">
        <v>14875</v>
      </c>
      <c r="H73" s="173">
        <v>0</v>
      </c>
      <c r="I73" s="183" t="s">
        <v>610</v>
      </c>
      <c r="J73" s="183"/>
      <c r="K73" s="183"/>
      <c r="L73" s="127"/>
      <c r="M73" s="119" t="s">
        <v>369</v>
      </c>
      <c r="N73" s="136"/>
      <c r="O73" s="136"/>
    </row>
    <row r="74" spans="1:15" ht="171" x14ac:dyDescent="0.25">
      <c r="A74" s="136"/>
      <c r="B74" s="149">
        <v>1108510110</v>
      </c>
      <c r="C74" s="195" t="s">
        <v>774</v>
      </c>
      <c r="D74" s="149" t="s">
        <v>524</v>
      </c>
      <c r="E74" s="236" t="s">
        <v>615</v>
      </c>
      <c r="F74" s="236">
        <v>4150</v>
      </c>
      <c r="G74" s="236">
        <v>4150</v>
      </c>
      <c r="H74" s="173">
        <v>0</v>
      </c>
      <c r="I74" s="183" t="s">
        <v>615</v>
      </c>
      <c r="J74" s="183"/>
      <c r="K74" s="183"/>
      <c r="L74" s="127"/>
      <c r="M74" s="119" t="s">
        <v>369</v>
      </c>
      <c r="N74" s="136"/>
      <c r="O74" s="136"/>
    </row>
    <row r="75" spans="1:15" ht="171" x14ac:dyDescent="0.25">
      <c r="A75" s="136"/>
      <c r="B75" s="149">
        <v>1108510109</v>
      </c>
      <c r="C75" s="149" t="s">
        <v>616</v>
      </c>
      <c r="D75" s="149" t="s">
        <v>524</v>
      </c>
      <c r="E75" s="236" t="s">
        <v>615</v>
      </c>
      <c r="F75" s="236">
        <v>13650</v>
      </c>
      <c r="G75" s="236">
        <v>13650</v>
      </c>
      <c r="H75" s="173">
        <v>0</v>
      </c>
      <c r="I75" s="183" t="s">
        <v>615</v>
      </c>
      <c r="J75" s="183"/>
      <c r="K75" s="183"/>
      <c r="L75" s="127"/>
      <c r="M75" s="119" t="s">
        <v>369</v>
      </c>
      <c r="N75" s="136"/>
      <c r="O75" s="136"/>
    </row>
    <row r="76" spans="1:15" ht="171" x14ac:dyDescent="0.25">
      <c r="A76" s="136"/>
      <c r="B76" s="149">
        <v>1108510135</v>
      </c>
      <c r="C76" s="149" t="s">
        <v>617</v>
      </c>
      <c r="D76" s="149" t="s">
        <v>524</v>
      </c>
      <c r="E76" s="236" t="s">
        <v>618</v>
      </c>
      <c r="F76" s="236">
        <v>4990</v>
      </c>
      <c r="G76" s="236">
        <v>4990</v>
      </c>
      <c r="H76" s="173">
        <v>0</v>
      </c>
      <c r="I76" s="183" t="s">
        <v>618</v>
      </c>
      <c r="J76" s="183"/>
      <c r="K76" s="183"/>
      <c r="L76" s="127"/>
      <c r="M76" s="119" t="s">
        <v>369</v>
      </c>
      <c r="N76" s="136"/>
      <c r="O76" s="136"/>
    </row>
    <row r="77" spans="1:15" ht="171" x14ac:dyDescent="0.25">
      <c r="A77" s="136"/>
      <c r="B77" s="149">
        <v>1108510136</v>
      </c>
      <c r="C77" s="149" t="s">
        <v>617</v>
      </c>
      <c r="D77" s="149" t="s">
        <v>524</v>
      </c>
      <c r="E77" s="236" t="s">
        <v>618</v>
      </c>
      <c r="F77" s="236">
        <v>4990</v>
      </c>
      <c r="G77" s="236">
        <v>4990</v>
      </c>
      <c r="H77" s="173">
        <v>0</v>
      </c>
      <c r="I77" s="183" t="s">
        <v>618</v>
      </c>
      <c r="J77" s="183"/>
      <c r="K77" s="183"/>
      <c r="L77" s="127"/>
      <c r="M77" s="119" t="s">
        <v>369</v>
      </c>
      <c r="N77" s="136"/>
      <c r="O77" s="136"/>
    </row>
    <row r="78" spans="1:15" x14ac:dyDescent="0.25">
      <c r="A78" s="372" t="s">
        <v>775</v>
      </c>
      <c r="B78" s="373"/>
      <c r="C78" s="373"/>
      <c r="D78" s="373"/>
      <c r="E78" s="374"/>
      <c r="F78" s="301">
        <f>SUM(F40:F77)</f>
        <v>817547.48</v>
      </c>
      <c r="G78" s="302">
        <f>SUM(G40:G77)</f>
        <v>817547.48</v>
      </c>
      <c r="H78" s="302">
        <f>SUM(H40:H77)</f>
        <v>0</v>
      </c>
      <c r="I78" s="76"/>
      <c r="J78" s="76"/>
      <c r="K78" s="76"/>
      <c r="L78" s="76"/>
      <c r="M78" s="76"/>
      <c r="N78" s="76"/>
      <c r="O78" s="76"/>
    </row>
    <row r="79" spans="1:15" x14ac:dyDescent="0.25">
      <c r="A79" s="375" t="s">
        <v>776</v>
      </c>
      <c r="B79" s="376"/>
      <c r="C79" s="376"/>
      <c r="D79" s="376"/>
      <c r="E79" s="377"/>
      <c r="F79" s="305">
        <f>F38+F78</f>
        <v>1960224.3900000001</v>
      </c>
      <c r="G79" s="306">
        <f>G38+G78</f>
        <v>1864944.3900000001</v>
      </c>
      <c r="H79" s="306">
        <f>H38+H78</f>
        <v>95280</v>
      </c>
      <c r="I79" s="303"/>
      <c r="J79" s="303"/>
      <c r="K79" s="303"/>
      <c r="L79" s="303"/>
      <c r="M79" s="303"/>
      <c r="N79" s="303"/>
      <c r="O79" s="303"/>
    </row>
  </sheetData>
  <mergeCells count="9">
    <mergeCell ref="A78:E78"/>
    <mergeCell ref="A79:E79"/>
    <mergeCell ref="A1:R1"/>
    <mergeCell ref="A3:R3"/>
    <mergeCell ref="A10:O10"/>
    <mergeCell ref="A39:N39"/>
    <mergeCell ref="A6:O6"/>
    <mergeCell ref="P6:R6"/>
    <mergeCell ref="A38:E38"/>
  </mergeCells>
  <pageMargins left="0.59055118110236227" right="0.59055118110236227" top="0.59055118110236227" bottom="0.59055118110236227" header="0.51181102362204722" footer="0.51181102362204722"/>
  <pageSetup paperSize="9" scale="7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5"/>
  <sheetViews>
    <sheetView tabSelected="1" topLeftCell="A88" zoomScale="90" zoomScaleNormal="90" workbookViewId="0">
      <selection activeCell="L90" sqref="L90"/>
    </sheetView>
  </sheetViews>
  <sheetFormatPr defaultColWidth="10.7109375" defaultRowHeight="15" x14ac:dyDescent="0.25"/>
  <cols>
    <col min="2" max="2" width="12.42578125" customWidth="1"/>
    <col min="4" max="4" width="12.85546875" customWidth="1"/>
    <col min="5" max="5" width="18.7109375" customWidth="1"/>
    <col min="8" max="8" width="14.42578125" customWidth="1"/>
    <col min="9" max="9" width="13.5703125" bestFit="1" customWidth="1"/>
    <col min="10" max="10" width="18.42578125" customWidth="1"/>
    <col min="11" max="11" width="19" customWidth="1"/>
    <col min="14" max="14" width="25.5703125" customWidth="1"/>
  </cols>
  <sheetData>
    <row r="1" spans="1:18" ht="18.75" x14ac:dyDescent="0.3">
      <c r="A1" s="387" t="s">
        <v>626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18" ht="18.75" x14ac:dyDescent="0.3">
      <c r="A2" s="64"/>
      <c r="B2" s="64"/>
      <c r="C2" s="64"/>
      <c r="D2" s="64"/>
      <c r="E2" s="64"/>
      <c r="F2" s="64"/>
      <c r="G2" s="64"/>
      <c r="H2" s="388" t="s">
        <v>777</v>
      </c>
      <c r="I2" s="388"/>
      <c r="J2" s="388"/>
      <c r="K2" s="388"/>
      <c r="L2" s="64"/>
      <c r="M2" s="64"/>
      <c r="N2" s="64"/>
      <c r="O2" s="64"/>
      <c r="P2" s="64"/>
      <c r="Q2" s="64"/>
      <c r="R2" s="64"/>
    </row>
    <row r="3" spans="1:18" ht="18.75" customHeight="1" x14ac:dyDescent="0.25">
      <c r="A3" s="86"/>
      <c r="B3" s="86"/>
      <c r="C3" s="87"/>
      <c r="D3" s="87"/>
      <c r="E3" s="389" t="s">
        <v>627</v>
      </c>
      <c r="F3" s="389"/>
      <c r="G3" s="389"/>
      <c r="H3" s="389"/>
      <c r="I3" s="389"/>
      <c r="J3" s="389"/>
      <c r="K3" s="389"/>
      <c r="L3" s="389"/>
      <c r="M3" s="389"/>
      <c r="N3" s="389"/>
      <c r="O3" s="88"/>
      <c r="P3" s="87"/>
      <c r="Q3" s="87"/>
      <c r="R3" s="89"/>
    </row>
    <row r="4" spans="1:18" ht="74.25" customHeight="1" x14ac:dyDescent="0.25">
      <c r="A4" s="335" t="s">
        <v>2</v>
      </c>
      <c r="B4" s="335" t="s">
        <v>3</v>
      </c>
      <c r="C4" s="336" t="s">
        <v>4</v>
      </c>
      <c r="D4" s="335" t="s">
        <v>5</v>
      </c>
      <c r="E4" s="335" t="s">
        <v>6</v>
      </c>
      <c r="F4" s="335" t="s">
        <v>7</v>
      </c>
      <c r="G4" s="335" t="s">
        <v>8</v>
      </c>
      <c r="H4" s="335" t="s">
        <v>9</v>
      </c>
      <c r="I4" s="335" t="s">
        <v>10</v>
      </c>
      <c r="J4" s="335" t="s">
        <v>11</v>
      </c>
      <c r="K4" s="335" t="s">
        <v>12</v>
      </c>
      <c r="L4" s="335" t="s">
        <v>13</v>
      </c>
      <c r="M4" s="335" t="s">
        <v>14</v>
      </c>
      <c r="N4" s="335" t="s">
        <v>15</v>
      </c>
      <c r="O4" s="335" t="s">
        <v>16</v>
      </c>
      <c r="P4" s="335" t="s">
        <v>17</v>
      </c>
      <c r="Q4" s="335" t="s">
        <v>18</v>
      </c>
      <c r="R4" s="337" t="s">
        <v>19</v>
      </c>
    </row>
    <row r="5" spans="1:18" x14ac:dyDescent="0.25">
      <c r="A5" s="338" t="s">
        <v>20</v>
      </c>
      <c r="B5" s="338"/>
      <c r="C5" s="339">
        <v>2</v>
      </c>
      <c r="D5" s="338" t="s">
        <v>21</v>
      </c>
      <c r="E5" s="338" t="s">
        <v>22</v>
      </c>
      <c r="F5" s="338" t="s">
        <v>23</v>
      </c>
      <c r="G5" s="338" t="s">
        <v>24</v>
      </c>
      <c r="H5" s="338" t="s">
        <v>25</v>
      </c>
      <c r="I5" s="338" t="s">
        <v>26</v>
      </c>
      <c r="J5" s="338"/>
      <c r="K5" s="338" t="s">
        <v>27</v>
      </c>
      <c r="L5" s="338" t="s">
        <v>28</v>
      </c>
      <c r="M5" s="338" t="s">
        <v>29</v>
      </c>
      <c r="N5" s="338" t="s">
        <v>30</v>
      </c>
      <c r="O5" s="338" t="s">
        <v>31</v>
      </c>
      <c r="P5" s="338" t="s">
        <v>32</v>
      </c>
      <c r="Q5" s="338" t="s">
        <v>33</v>
      </c>
      <c r="R5" s="340" t="s">
        <v>34</v>
      </c>
    </row>
    <row r="6" spans="1:18" ht="18.75" customHeight="1" x14ac:dyDescent="0.25">
      <c r="A6" s="20"/>
      <c r="B6" s="365" t="s">
        <v>35</v>
      </c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21"/>
      <c r="R6" s="21"/>
    </row>
    <row r="7" spans="1:18" ht="18" customHeight="1" x14ac:dyDescent="0.25">
      <c r="A7" s="20"/>
      <c r="B7" s="390" t="s">
        <v>628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</row>
    <row r="8" spans="1:18" ht="171" x14ac:dyDescent="0.25">
      <c r="A8" s="127">
        <v>1</v>
      </c>
      <c r="B8" s="119"/>
      <c r="C8" s="119" t="s">
        <v>629</v>
      </c>
      <c r="D8" s="129" t="s">
        <v>699</v>
      </c>
      <c r="E8" s="130" t="s">
        <v>630</v>
      </c>
      <c r="F8" s="119">
        <v>2012</v>
      </c>
      <c r="G8" s="131" t="s">
        <v>631</v>
      </c>
      <c r="H8" s="132">
        <v>758775</v>
      </c>
      <c r="I8" s="132">
        <v>525329.97</v>
      </c>
      <c r="J8" s="133">
        <v>233445.03</v>
      </c>
      <c r="K8" s="134">
        <v>2454910.7000000002</v>
      </c>
      <c r="L8" s="119" t="s">
        <v>632</v>
      </c>
      <c r="M8" s="135"/>
      <c r="N8" s="119" t="s">
        <v>633</v>
      </c>
      <c r="O8" s="119"/>
      <c r="P8" s="119" t="s">
        <v>46</v>
      </c>
      <c r="Q8" s="119"/>
      <c r="R8" s="136"/>
    </row>
    <row r="9" spans="1:18" ht="15.75" customHeight="1" x14ac:dyDescent="0.25">
      <c r="A9" s="391" t="s">
        <v>637</v>
      </c>
      <c r="B9" s="392"/>
      <c r="C9" s="392"/>
      <c r="D9" s="392"/>
      <c r="E9" s="392"/>
      <c r="F9" s="392"/>
      <c r="G9" s="131"/>
      <c r="H9" s="318">
        <f>H8</f>
        <v>758775</v>
      </c>
      <c r="I9" s="318">
        <f>I8</f>
        <v>525329.97</v>
      </c>
      <c r="J9" s="319">
        <f>J8</f>
        <v>233445.03</v>
      </c>
      <c r="K9" s="151"/>
      <c r="L9" s="393"/>
      <c r="M9" s="394"/>
      <c r="N9" s="394"/>
      <c r="O9" s="394"/>
      <c r="P9" s="394"/>
      <c r="Q9" s="394"/>
      <c r="R9" s="395"/>
    </row>
    <row r="10" spans="1:18" ht="18" customHeight="1" x14ac:dyDescent="0.25">
      <c r="A10" s="90"/>
      <c r="B10" s="367" t="s">
        <v>52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28"/>
      <c r="R10" s="33"/>
    </row>
    <row r="11" spans="1:18" ht="171" x14ac:dyDescent="0.25">
      <c r="A11" s="136">
        <v>1</v>
      </c>
      <c r="B11" s="150">
        <v>1108510230</v>
      </c>
      <c r="C11" s="150" t="s">
        <v>101</v>
      </c>
      <c r="D11" s="150" t="s">
        <v>72</v>
      </c>
      <c r="E11" s="146" t="s">
        <v>100</v>
      </c>
      <c r="F11" s="147">
        <v>1993</v>
      </c>
      <c r="G11" s="147" t="s">
        <v>88</v>
      </c>
      <c r="H11" s="132">
        <v>1</v>
      </c>
      <c r="I11" s="132">
        <v>1</v>
      </c>
      <c r="J11" s="132">
        <v>0</v>
      </c>
      <c r="K11" s="130">
        <v>250474.5</v>
      </c>
      <c r="L11" s="130" t="s">
        <v>98</v>
      </c>
      <c r="M11" s="130"/>
      <c r="N11" s="119" t="s">
        <v>102</v>
      </c>
      <c r="O11" s="130"/>
      <c r="P11" s="119" t="s">
        <v>46</v>
      </c>
      <c r="Q11" s="130"/>
      <c r="R11" s="119" t="s">
        <v>91</v>
      </c>
    </row>
    <row r="12" spans="1:18" ht="105" x14ac:dyDescent="0.25">
      <c r="A12" s="136">
        <v>2</v>
      </c>
      <c r="B12" s="150"/>
      <c r="C12" s="150" t="s">
        <v>108</v>
      </c>
      <c r="D12" s="150" t="s">
        <v>131</v>
      </c>
      <c r="E12" s="146"/>
      <c r="F12" s="147"/>
      <c r="G12" s="147"/>
      <c r="H12" s="132">
        <v>870027</v>
      </c>
      <c r="I12" s="132">
        <v>870027</v>
      </c>
      <c r="J12" s="132">
        <v>0</v>
      </c>
      <c r="K12" s="130"/>
      <c r="L12" s="130"/>
      <c r="M12" s="130"/>
      <c r="N12" s="119"/>
      <c r="O12" s="130"/>
      <c r="P12" s="119"/>
      <c r="Q12" s="130"/>
      <c r="R12" s="119"/>
    </row>
    <row r="13" spans="1:18" ht="45" x14ac:dyDescent="0.25">
      <c r="A13" s="136">
        <v>3</v>
      </c>
      <c r="B13" s="150"/>
      <c r="C13" s="150" t="s">
        <v>200</v>
      </c>
      <c r="D13" s="145" t="s">
        <v>201</v>
      </c>
      <c r="E13" s="146"/>
      <c r="F13" s="147"/>
      <c r="G13" s="147"/>
      <c r="H13" s="132">
        <v>76374</v>
      </c>
      <c r="I13" s="132">
        <v>76374</v>
      </c>
      <c r="J13" s="132">
        <v>0</v>
      </c>
      <c r="K13" s="130"/>
      <c r="L13" s="130"/>
      <c r="M13" s="130"/>
      <c r="N13" s="119"/>
      <c r="O13" s="130"/>
      <c r="P13" s="119"/>
      <c r="Q13" s="130"/>
      <c r="R13" s="119"/>
    </row>
    <row r="14" spans="1:18" ht="45" x14ac:dyDescent="0.25">
      <c r="A14" s="136">
        <v>4</v>
      </c>
      <c r="B14" s="136"/>
      <c r="C14" s="150" t="s">
        <v>203</v>
      </c>
      <c r="D14" s="145" t="s">
        <v>201</v>
      </c>
      <c r="E14" s="146"/>
      <c r="F14" s="147"/>
      <c r="G14" s="147"/>
      <c r="H14" s="132">
        <v>40194</v>
      </c>
      <c r="I14" s="132">
        <v>40194</v>
      </c>
      <c r="J14" s="132">
        <v>0</v>
      </c>
      <c r="K14" s="130"/>
      <c r="L14" s="130"/>
      <c r="M14" s="130"/>
      <c r="N14" s="119"/>
      <c r="O14" s="130"/>
      <c r="P14" s="119"/>
      <c r="Q14" s="130"/>
      <c r="R14" s="119"/>
    </row>
    <row r="15" spans="1:18" ht="90" x14ac:dyDescent="0.25">
      <c r="A15" s="137">
        <v>5</v>
      </c>
      <c r="B15" s="154">
        <v>1108510058</v>
      </c>
      <c r="C15" s="138" t="s">
        <v>204</v>
      </c>
      <c r="D15" s="138" t="s">
        <v>205</v>
      </c>
      <c r="E15" s="139"/>
      <c r="F15" s="140">
        <v>2012</v>
      </c>
      <c r="G15" s="140"/>
      <c r="H15" s="155">
        <v>280335</v>
      </c>
      <c r="I15" s="141">
        <v>280335</v>
      </c>
      <c r="J15" s="321">
        <v>0</v>
      </c>
      <c r="K15" s="144"/>
      <c r="L15" s="142"/>
      <c r="M15" s="142"/>
      <c r="N15" s="143"/>
      <c r="O15" s="142"/>
      <c r="P15" s="143"/>
      <c r="Q15" s="142"/>
      <c r="R15" s="37"/>
    </row>
    <row r="16" spans="1:18" ht="90" x14ac:dyDescent="0.25">
      <c r="A16" s="136">
        <v>6</v>
      </c>
      <c r="B16" s="136">
        <v>1108510070</v>
      </c>
      <c r="C16" s="145" t="s">
        <v>204</v>
      </c>
      <c r="D16" s="192" t="s">
        <v>206</v>
      </c>
      <c r="E16" s="146"/>
      <c r="F16" s="147">
        <v>2013</v>
      </c>
      <c r="G16" s="147"/>
      <c r="H16" s="132">
        <v>210000</v>
      </c>
      <c r="I16" s="132">
        <v>210000</v>
      </c>
      <c r="J16" s="321">
        <v>0</v>
      </c>
      <c r="K16" s="320"/>
      <c r="L16" s="130"/>
      <c r="M16" s="130"/>
      <c r="N16" s="119"/>
      <c r="O16" s="130"/>
      <c r="P16" s="119"/>
      <c r="Q16" s="130"/>
      <c r="R16" s="119"/>
    </row>
    <row r="17" spans="1:18" ht="90" x14ac:dyDescent="0.25">
      <c r="A17" s="136">
        <v>7</v>
      </c>
      <c r="B17" s="136">
        <v>1108510057</v>
      </c>
      <c r="C17" s="145" t="s">
        <v>204</v>
      </c>
      <c r="D17" s="145" t="s">
        <v>207</v>
      </c>
      <c r="E17" s="146"/>
      <c r="F17" s="147">
        <v>2013</v>
      </c>
      <c r="G17" s="147"/>
      <c r="H17" s="132">
        <v>214203</v>
      </c>
      <c r="I17" s="132">
        <v>214203</v>
      </c>
      <c r="J17" s="321">
        <v>0</v>
      </c>
      <c r="K17" s="144"/>
      <c r="L17" s="142"/>
      <c r="M17" s="142"/>
      <c r="N17" s="143"/>
      <c r="O17" s="142"/>
      <c r="P17" s="143"/>
      <c r="Q17" s="142"/>
      <c r="R17" s="143"/>
    </row>
    <row r="18" spans="1:18" ht="90" x14ac:dyDescent="0.25">
      <c r="A18" s="136">
        <v>8</v>
      </c>
      <c r="B18" s="145">
        <v>1108510067</v>
      </c>
      <c r="C18" s="145" t="s">
        <v>204</v>
      </c>
      <c r="D18" s="145" t="s">
        <v>208</v>
      </c>
      <c r="E18" s="146"/>
      <c r="F18" s="147">
        <v>2013</v>
      </c>
      <c r="G18" s="147"/>
      <c r="H18" s="132">
        <v>266262</v>
      </c>
      <c r="I18" s="132">
        <v>266262</v>
      </c>
      <c r="J18" s="321">
        <v>0</v>
      </c>
      <c r="K18" s="320"/>
      <c r="L18" s="130"/>
      <c r="M18" s="130"/>
      <c r="N18" s="119"/>
      <c r="O18" s="130"/>
      <c r="P18" s="119"/>
      <c r="Q18" s="130"/>
      <c r="R18" s="119"/>
    </row>
    <row r="19" spans="1:18" ht="90" x14ac:dyDescent="0.25">
      <c r="A19" s="136">
        <v>9</v>
      </c>
      <c r="B19" s="136">
        <v>1108510068</v>
      </c>
      <c r="C19" s="145" t="s">
        <v>204</v>
      </c>
      <c r="D19" s="145" t="s">
        <v>209</v>
      </c>
      <c r="E19" s="146"/>
      <c r="F19" s="147">
        <v>2013</v>
      </c>
      <c r="G19" s="147"/>
      <c r="H19" s="132">
        <v>285527</v>
      </c>
      <c r="I19" s="132">
        <v>285527</v>
      </c>
      <c r="J19" s="321">
        <v>0</v>
      </c>
      <c r="K19" s="320"/>
      <c r="L19" s="130"/>
      <c r="M19" s="130"/>
      <c r="N19" s="119"/>
      <c r="O19" s="130"/>
      <c r="P19" s="119"/>
      <c r="Q19" s="130"/>
      <c r="R19" s="119"/>
    </row>
    <row r="20" spans="1:18" ht="90" x14ac:dyDescent="0.25">
      <c r="A20" s="136">
        <v>10</v>
      </c>
      <c r="B20" s="136">
        <v>1108510191</v>
      </c>
      <c r="C20" s="145" t="s">
        <v>204</v>
      </c>
      <c r="D20" s="145" t="s">
        <v>209</v>
      </c>
      <c r="E20" s="146"/>
      <c r="F20" s="147">
        <v>2017</v>
      </c>
      <c r="G20" s="147"/>
      <c r="H20" s="132">
        <v>268362.08</v>
      </c>
      <c r="I20" s="132">
        <v>268362.08</v>
      </c>
      <c r="J20" s="303"/>
      <c r="K20" s="320"/>
      <c r="L20" s="130"/>
      <c r="M20" s="130"/>
      <c r="N20" s="119"/>
      <c r="O20" s="130"/>
      <c r="P20" s="119"/>
      <c r="Q20" s="130"/>
      <c r="R20" s="119"/>
    </row>
    <row r="21" spans="1:18" ht="90" x14ac:dyDescent="0.25">
      <c r="A21" s="136">
        <v>11</v>
      </c>
      <c r="B21" s="136">
        <v>1108510192</v>
      </c>
      <c r="C21" s="145" t="s">
        <v>204</v>
      </c>
      <c r="D21" s="145" t="s">
        <v>210</v>
      </c>
      <c r="E21" s="146"/>
      <c r="F21" s="147">
        <v>2017</v>
      </c>
      <c r="G21" s="147"/>
      <c r="H21" s="132">
        <v>279932.67</v>
      </c>
      <c r="I21" s="132">
        <v>279932.67</v>
      </c>
      <c r="J21" s="132">
        <v>0</v>
      </c>
      <c r="K21" s="130"/>
      <c r="L21" s="130"/>
      <c r="M21" s="130"/>
      <c r="N21" s="119"/>
      <c r="O21" s="130"/>
      <c r="P21" s="119"/>
      <c r="Q21" s="130"/>
      <c r="R21" s="119"/>
    </row>
    <row r="22" spans="1:18" ht="45" x14ac:dyDescent="0.25">
      <c r="A22" s="136">
        <v>12</v>
      </c>
      <c r="B22" s="136">
        <v>1108510112</v>
      </c>
      <c r="C22" s="145" t="s">
        <v>211</v>
      </c>
      <c r="D22" s="145" t="s">
        <v>212</v>
      </c>
      <c r="E22" s="146"/>
      <c r="F22" s="147" t="s">
        <v>213</v>
      </c>
      <c r="G22" s="147"/>
      <c r="H22" s="132">
        <v>99347</v>
      </c>
      <c r="I22" s="132">
        <v>99347</v>
      </c>
      <c r="J22" s="321">
        <v>0</v>
      </c>
      <c r="K22" s="130"/>
      <c r="L22" s="130"/>
      <c r="M22" s="130"/>
      <c r="N22" s="119"/>
      <c r="O22" s="130"/>
      <c r="P22" s="119"/>
      <c r="Q22" s="130"/>
      <c r="R22" s="119"/>
    </row>
    <row r="23" spans="1:18" ht="171" x14ac:dyDescent="0.25">
      <c r="A23" s="137">
        <v>13</v>
      </c>
      <c r="B23" s="137">
        <v>1108510145</v>
      </c>
      <c r="C23" s="138" t="s">
        <v>214</v>
      </c>
      <c r="D23" s="138" t="s">
        <v>215</v>
      </c>
      <c r="E23" s="139" t="s">
        <v>216</v>
      </c>
      <c r="F23" s="140">
        <v>1959</v>
      </c>
      <c r="G23" s="139" t="s">
        <v>217</v>
      </c>
      <c r="H23" s="141">
        <v>36143</v>
      </c>
      <c r="I23" s="141">
        <v>36143</v>
      </c>
      <c r="J23" s="321">
        <v>0</v>
      </c>
      <c r="K23" s="142">
        <v>54221.9</v>
      </c>
      <c r="L23" s="142" t="s">
        <v>218</v>
      </c>
      <c r="M23" s="142"/>
      <c r="N23" s="143" t="s">
        <v>219</v>
      </c>
      <c r="O23" s="142"/>
      <c r="P23" s="143" t="s">
        <v>46</v>
      </c>
      <c r="Q23" s="144"/>
      <c r="R23" s="143" t="s">
        <v>220</v>
      </c>
    </row>
    <row r="24" spans="1:18" ht="171" x14ac:dyDescent="0.25">
      <c r="A24" s="136">
        <v>14</v>
      </c>
      <c r="B24" s="136">
        <v>1108510144</v>
      </c>
      <c r="C24" s="145" t="s">
        <v>221</v>
      </c>
      <c r="D24" s="145" t="s">
        <v>222</v>
      </c>
      <c r="E24" s="146" t="s">
        <v>223</v>
      </c>
      <c r="F24" s="147">
        <v>1967</v>
      </c>
      <c r="G24" s="146" t="s">
        <v>224</v>
      </c>
      <c r="H24" s="132">
        <v>20757</v>
      </c>
      <c r="I24" s="132">
        <v>20757</v>
      </c>
      <c r="J24" s="132">
        <v>0</v>
      </c>
      <c r="K24" s="130">
        <v>32040.22</v>
      </c>
      <c r="L24" s="130" t="s">
        <v>225</v>
      </c>
      <c r="M24" s="130"/>
      <c r="N24" s="119" t="s">
        <v>226</v>
      </c>
      <c r="O24" s="130"/>
      <c r="P24" s="119" t="s">
        <v>46</v>
      </c>
      <c r="Q24" s="130"/>
      <c r="R24" s="119" t="s">
        <v>227</v>
      </c>
    </row>
    <row r="25" spans="1:18" ht="171" x14ac:dyDescent="0.25">
      <c r="A25" s="136">
        <v>15</v>
      </c>
      <c r="B25" s="136">
        <v>1108510142</v>
      </c>
      <c r="C25" s="145" t="s">
        <v>228</v>
      </c>
      <c r="D25" s="145" t="s">
        <v>229</v>
      </c>
      <c r="E25" s="148" t="s">
        <v>230</v>
      </c>
      <c r="F25" s="147">
        <v>1960</v>
      </c>
      <c r="G25" s="146" t="s">
        <v>231</v>
      </c>
      <c r="H25" s="132">
        <v>43470</v>
      </c>
      <c r="I25" s="132">
        <v>43470</v>
      </c>
      <c r="J25" s="132">
        <v>0</v>
      </c>
      <c r="K25" s="130">
        <v>51757.27</v>
      </c>
      <c r="L25" s="130" t="s">
        <v>232</v>
      </c>
      <c r="M25" s="130"/>
      <c r="N25" s="119" t="s">
        <v>233</v>
      </c>
      <c r="O25" s="130"/>
      <c r="P25" s="119" t="s">
        <v>46</v>
      </c>
      <c r="Q25" s="130"/>
      <c r="R25" s="119" t="s">
        <v>234</v>
      </c>
    </row>
    <row r="26" spans="1:18" ht="171" x14ac:dyDescent="0.25">
      <c r="A26" s="136">
        <v>16</v>
      </c>
      <c r="B26" s="136">
        <v>1108510143</v>
      </c>
      <c r="C26" s="145" t="s">
        <v>228</v>
      </c>
      <c r="D26" s="149" t="s">
        <v>235</v>
      </c>
      <c r="E26" s="148" t="s">
        <v>236</v>
      </c>
      <c r="F26" s="147">
        <v>1960</v>
      </c>
      <c r="G26" s="146" t="s">
        <v>237</v>
      </c>
      <c r="H26" s="132">
        <v>37358</v>
      </c>
      <c r="I26" s="132">
        <v>37358</v>
      </c>
      <c r="J26" s="132">
        <v>0</v>
      </c>
      <c r="K26" s="130">
        <v>57918.85</v>
      </c>
      <c r="L26" s="130" t="s">
        <v>232</v>
      </c>
      <c r="M26" s="130"/>
      <c r="N26" s="119" t="s">
        <v>238</v>
      </c>
      <c r="O26" s="130"/>
      <c r="P26" s="119" t="s">
        <v>46</v>
      </c>
      <c r="Q26" s="130"/>
      <c r="R26" s="119" t="s">
        <v>239</v>
      </c>
    </row>
    <row r="27" spans="1:18" ht="199.5" x14ac:dyDescent="0.25">
      <c r="A27" s="136">
        <v>17</v>
      </c>
      <c r="B27" s="145">
        <v>1108510146</v>
      </c>
      <c r="C27" s="145" t="s">
        <v>241</v>
      </c>
      <c r="D27" s="145" t="s">
        <v>242</v>
      </c>
      <c r="E27" s="146" t="s">
        <v>240</v>
      </c>
      <c r="F27" s="147">
        <v>1968</v>
      </c>
      <c r="G27" s="150" t="s">
        <v>243</v>
      </c>
      <c r="H27" s="132">
        <v>482950</v>
      </c>
      <c r="I27" s="132">
        <v>482950</v>
      </c>
      <c r="J27" s="132">
        <v>0</v>
      </c>
      <c r="K27" s="133">
        <v>2563545.6</v>
      </c>
      <c r="L27" s="130" t="s">
        <v>244</v>
      </c>
      <c r="M27" s="130"/>
      <c r="N27" s="119" t="s">
        <v>245</v>
      </c>
      <c r="O27" s="130"/>
      <c r="P27" s="119" t="s">
        <v>46</v>
      </c>
      <c r="Q27" s="130"/>
      <c r="R27" s="119" t="s">
        <v>246</v>
      </c>
    </row>
    <row r="28" spans="1:18" ht="199.5" x14ac:dyDescent="0.25">
      <c r="A28" s="136">
        <v>18</v>
      </c>
      <c r="B28" s="145">
        <v>1108510147</v>
      </c>
      <c r="C28" s="145" t="s">
        <v>241</v>
      </c>
      <c r="D28" s="145" t="s">
        <v>248</v>
      </c>
      <c r="E28" s="146" t="s">
        <v>247</v>
      </c>
      <c r="F28" s="147">
        <v>1964</v>
      </c>
      <c r="G28" s="150" t="s">
        <v>249</v>
      </c>
      <c r="H28" s="132">
        <v>229950</v>
      </c>
      <c r="I28" s="132">
        <v>229950</v>
      </c>
      <c r="J28" s="132">
        <v>0</v>
      </c>
      <c r="K28" s="151">
        <v>1220736</v>
      </c>
      <c r="L28" s="130" t="s">
        <v>244</v>
      </c>
      <c r="M28" s="130"/>
      <c r="N28" s="119" t="s">
        <v>250</v>
      </c>
      <c r="O28" s="130"/>
      <c r="P28" s="119" t="s">
        <v>46</v>
      </c>
      <c r="Q28" s="130"/>
      <c r="R28" s="119" t="s">
        <v>246</v>
      </c>
    </row>
    <row r="29" spans="1:18" ht="199.5" x14ac:dyDescent="0.25">
      <c r="A29" s="136">
        <v>19</v>
      </c>
      <c r="B29" s="145">
        <v>1108510148</v>
      </c>
      <c r="C29" s="145" t="s">
        <v>241</v>
      </c>
      <c r="D29" s="145" t="s">
        <v>252</v>
      </c>
      <c r="E29" s="146" t="s">
        <v>251</v>
      </c>
      <c r="F29" s="147">
        <v>1983</v>
      </c>
      <c r="G29" s="150" t="s">
        <v>253</v>
      </c>
      <c r="H29" s="132">
        <v>402450</v>
      </c>
      <c r="I29" s="132">
        <v>402450</v>
      </c>
      <c r="J29" s="132">
        <v>0</v>
      </c>
      <c r="K29" s="133">
        <v>2136288</v>
      </c>
      <c r="L29" s="130" t="s">
        <v>244</v>
      </c>
      <c r="M29" s="130"/>
      <c r="N29" s="119" t="s">
        <v>254</v>
      </c>
      <c r="O29" s="130"/>
      <c r="P29" s="119" t="s">
        <v>46</v>
      </c>
      <c r="Q29" s="130"/>
      <c r="R29" s="119" t="s">
        <v>246</v>
      </c>
    </row>
    <row r="30" spans="1:18" ht="199.5" x14ac:dyDescent="0.25">
      <c r="A30" s="136">
        <v>20</v>
      </c>
      <c r="B30" s="145">
        <v>1108510149</v>
      </c>
      <c r="C30" s="145" t="s">
        <v>241</v>
      </c>
      <c r="D30" s="145" t="s">
        <v>255</v>
      </c>
      <c r="E30" s="146" t="s">
        <v>256</v>
      </c>
      <c r="F30" s="147">
        <v>1957</v>
      </c>
      <c r="G30" s="150" t="s">
        <v>257</v>
      </c>
      <c r="H30" s="152">
        <v>178250</v>
      </c>
      <c r="I30" s="132">
        <v>178250</v>
      </c>
      <c r="J30" s="132">
        <v>0</v>
      </c>
      <c r="K30" s="133">
        <v>946070.4</v>
      </c>
      <c r="L30" s="130" t="s">
        <v>244</v>
      </c>
      <c r="M30" s="130"/>
      <c r="N30" s="119" t="s">
        <v>258</v>
      </c>
      <c r="O30" s="130"/>
      <c r="P30" s="119" t="s">
        <v>46</v>
      </c>
      <c r="Q30" s="130"/>
      <c r="R30" s="119" t="s">
        <v>246</v>
      </c>
    </row>
    <row r="31" spans="1:18" ht="171" x14ac:dyDescent="0.25">
      <c r="A31" s="137">
        <v>21</v>
      </c>
      <c r="B31" s="137"/>
      <c r="C31" s="138" t="s">
        <v>259</v>
      </c>
      <c r="D31" s="138" t="s">
        <v>260</v>
      </c>
      <c r="E31" s="153" t="s">
        <v>261</v>
      </c>
      <c r="F31" s="140">
        <v>1960</v>
      </c>
      <c r="G31" s="154" t="s">
        <v>262</v>
      </c>
      <c r="H31" s="155">
        <v>1</v>
      </c>
      <c r="I31" s="141">
        <v>1</v>
      </c>
      <c r="J31" s="132">
        <v>0</v>
      </c>
      <c r="K31" s="133">
        <v>2065314</v>
      </c>
      <c r="L31" s="130" t="s">
        <v>263</v>
      </c>
      <c r="M31" s="130"/>
      <c r="N31" s="119" t="s">
        <v>264</v>
      </c>
      <c r="O31" s="130"/>
      <c r="P31" s="119" t="s">
        <v>46</v>
      </c>
      <c r="Q31" s="130"/>
      <c r="R31" s="119" t="s">
        <v>265</v>
      </c>
    </row>
    <row r="32" spans="1:18" ht="171" x14ac:dyDescent="0.25">
      <c r="A32" s="137">
        <v>22</v>
      </c>
      <c r="B32" s="137"/>
      <c r="C32" s="138" t="s">
        <v>259</v>
      </c>
      <c r="D32" s="138" t="s">
        <v>266</v>
      </c>
      <c r="E32" s="153" t="s">
        <v>267</v>
      </c>
      <c r="F32" s="140">
        <v>2003</v>
      </c>
      <c r="G32" s="92" t="s">
        <v>268</v>
      </c>
      <c r="H32" s="141">
        <v>43313760</v>
      </c>
      <c r="I32" s="141">
        <v>43313760</v>
      </c>
      <c r="J32" s="155">
        <v>43313759</v>
      </c>
      <c r="K32" s="142">
        <v>43313760</v>
      </c>
      <c r="L32" s="142" t="s">
        <v>269</v>
      </c>
      <c r="M32" s="142"/>
      <c r="N32" s="143" t="s">
        <v>270</v>
      </c>
      <c r="O32" s="142"/>
      <c r="P32" s="143" t="s">
        <v>46</v>
      </c>
      <c r="Q32" s="142"/>
      <c r="R32" s="143" t="s">
        <v>265</v>
      </c>
    </row>
    <row r="33" spans="1:18" ht="171" x14ac:dyDescent="0.25">
      <c r="A33" s="136">
        <v>23</v>
      </c>
      <c r="B33" s="136"/>
      <c r="C33" s="145" t="s">
        <v>259</v>
      </c>
      <c r="D33" s="145" t="s">
        <v>271</v>
      </c>
      <c r="E33" s="148" t="s">
        <v>272</v>
      </c>
      <c r="F33" s="147"/>
      <c r="G33" s="150" t="s">
        <v>273</v>
      </c>
      <c r="H33" s="132">
        <v>1</v>
      </c>
      <c r="I33" s="132">
        <v>1</v>
      </c>
      <c r="J33" s="132">
        <v>0</v>
      </c>
      <c r="K33" s="183">
        <v>2655100.7999999998</v>
      </c>
      <c r="L33" s="130" t="s">
        <v>274</v>
      </c>
      <c r="M33" s="130"/>
      <c r="N33" s="119" t="s">
        <v>275</v>
      </c>
      <c r="O33" s="130"/>
      <c r="P33" s="119" t="s">
        <v>46</v>
      </c>
      <c r="Q33" s="130"/>
      <c r="R33" s="119" t="s">
        <v>265</v>
      </c>
    </row>
    <row r="34" spans="1:18" ht="171" x14ac:dyDescent="0.25">
      <c r="A34" s="136">
        <v>24</v>
      </c>
      <c r="B34" s="136"/>
      <c r="C34" s="145" t="s">
        <v>259</v>
      </c>
      <c r="D34" s="145" t="s">
        <v>634</v>
      </c>
      <c r="E34" s="148" t="s">
        <v>276</v>
      </c>
      <c r="F34" s="147"/>
      <c r="G34" s="150" t="s">
        <v>635</v>
      </c>
      <c r="H34" s="152">
        <v>1</v>
      </c>
      <c r="I34" s="132">
        <v>1</v>
      </c>
      <c r="J34" s="132">
        <v>0</v>
      </c>
      <c r="K34" s="130"/>
      <c r="L34" s="130" t="s">
        <v>277</v>
      </c>
      <c r="M34" s="130"/>
      <c r="N34" s="119" t="s">
        <v>258</v>
      </c>
      <c r="O34" s="130"/>
      <c r="P34" s="119" t="s">
        <v>46</v>
      </c>
      <c r="Q34" s="130"/>
      <c r="R34" s="119" t="s">
        <v>265</v>
      </c>
    </row>
    <row r="35" spans="1:18" ht="171" x14ac:dyDescent="0.25">
      <c r="A35" s="137">
        <v>25</v>
      </c>
      <c r="B35" s="136"/>
      <c r="C35" s="145" t="s">
        <v>259</v>
      </c>
      <c r="D35" s="145" t="s">
        <v>749</v>
      </c>
      <c r="E35" s="148" t="s">
        <v>750</v>
      </c>
      <c r="F35" s="147"/>
      <c r="G35" s="150" t="s">
        <v>751</v>
      </c>
      <c r="H35" s="152">
        <v>1</v>
      </c>
      <c r="I35" s="132">
        <v>1</v>
      </c>
      <c r="J35" s="132">
        <v>0</v>
      </c>
      <c r="K35" s="130"/>
      <c r="L35" s="130" t="s">
        <v>752</v>
      </c>
      <c r="M35" s="130"/>
      <c r="N35" s="119" t="s">
        <v>753</v>
      </c>
      <c r="O35" s="130"/>
      <c r="P35" s="119" t="s">
        <v>46</v>
      </c>
      <c r="Q35" s="130"/>
      <c r="R35" s="119" t="s">
        <v>265</v>
      </c>
    </row>
    <row r="36" spans="1:18" ht="171" x14ac:dyDescent="0.25">
      <c r="A36" s="137">
        <v>26</v>
      </c>
      <c r="B36" s="137"/>
      <c r="C36" s="138" t="s">
        <v>259</v>
      </c>
      <c r="D36" s="138" t="s">
        <v>636</v>
      </c>
      <c r="E36" s="153" t="s">
        <v>278</v>
      </c>
      <c r="F36" s="140">
        <v>1957</v>
      </c>
      <c r="G36" s="154" t="s">
        <v>279</v>
      </c>
      <c r="H36" s="155">
        <v>1</v>
      </c>
      <c r="I36" s="141">
        <v>1</v>
      </c>
      <c r="J36" s="141">
        <v>0</v>
      </c>
      <c r="K36" s="142"/>
      <c r="L36" s="142" t="s">
        <v>280</v>
      </c>
      <c r="M36" s="142"/>
      <c r="N36" s="143" t="s">
        <v>281</v>
      </c>
      <c r="O36" s="142"/>
      <c r="P36" s="119" t="s">
        <v>46</v>
      </c>
      <c r="Q36" s="130"/>
      <c r="R36" s="119" t="s">
        <v>265</v>
      </c>
    </row>
    <row r="37" spans="1:18" ht="99.75" x14ac:dyDescent="0.25">
      <c r="A37" s="136">
        <v>27</v>
      </c>
      <c r="B37" s="136"/>
      <c r="C37" s="145" t="s">
        <v>259</v>
      </c>
      <c r="D37" s="145" t="s">
        <v>282</v>
      </c>
      <c r="E37" s="148"/>
      <c r="F37" s="147"/>
      <c r="G37" s="150" t="s">
        <v>283</v>
      </c>
      <c r="H37" s="132">
        <v>1</v>
      </c>
      <c r="I37" s="132">
        <v>1</v>
      </c>
      <c r="J37" s="132">
        <v>0</v>
      </c>
      <c r="K37" s="130"/>
      <c r="L37" s="130"/>
      <c r="M37" s="130"/>
      <c r="N37" s="119"/>
      <c r="O37" s="130"/>
      <c r="P37" s="135"/>
      <c r="Q37" s="130"/>
      <c r="R37" s="119" t="s">
        <v>265</v>
      </c>
    </row>
    <row r="38" spans="1:18" ht="99.75" x14ac:dyDescent="0.25">
      <c r="A38" s="136">
        <v>28</v>
      </c>
      <c r="B38" s="136"/>
      <c r="C38" s="145" t="s">
        <v>259</v>
      </c>
      <c r="D38" s="145" t="s">
        <v>201</v>
      </c>
      <c r="E38" s="148"/>
      <c r="F38" s="147"/>
      <c r="G38" s="150" t="s">
        <v>284</v>
      </c>
      <c r="H38" s="152">
        <v>1</v>
      </c>
      <c r="I38" s="132">
        <v>1</v>
      </c>
      <c r="J38" s="132">
        <v>0</v>
      </c>
      <c r="K38" s="130"/>
      <c r="L38" s="130"/>
      <c r="M38" s="130"/>
      <c r="N38" s="119"/>
      <c r="O38" s="130"/>
      <c r="P38" s="119"/>
      <c r="Q38" s="130"/>
      <c r="R38" s="119" t="s">
        <v>265</v>
      </c>
    </row>
    <row r="39" spans="1:18" ht="99.75" x14ac:dyDescent="0.25">
      <c r="A39" s="136">
        <v>29</v>
      </c>
      <c r="B39" s="136"/>
      <c r="C39" s="145" t="s">
        <v>259</v>
      </c>
      <c r="D39" s="145" t="s">
        <v>285</v>
      </c>
      <c r="E39" s="148"/>
      <c r="F39" s="147"/>
      <c r="G39" s="150" t="s">
        <v>286</v>
      </c>
      <c r="H39" s="152">
        <v>1</v>
      </c>
      <c r="I39" s="132">
        <v>1</v>
      </c>
      <c r="J39" s="132">
        <v>0</v>
      </c>
      <c r="K39" s="130"/>
      <c r="L39" s="130"/>
      <c r="M39" s="130"/>
      <c r="N39" s="119"/>
      <c r="O39" s="130"/>
      <c r="P39" s="119"/>
      <c r="Q39" s="130"/>
      <c r="R39" s="119" t="s">
        <v>265</v>
      </c>
    </row>
    <row r="40" spans="1:18" ht="99.75" x14ac:dyDescent="0.25">
      <c r="A40" s="136">
        <v>30</v>
      </c>
      <c r="B40" s="136"/>
      <c r="C40" s="145" t="s">
        <v>259</v>
      </c>
      <c r="D40" s="145" t="s">
        <v>287</v>
      </c>
      <c r="E40" s="148"/>
      <c r="F40" s="147"/>
      <c r="G40" s="150" t="s">
        <v>288</v>
      </c>
      <c r="H40" s="152">
        <v>1</v>
      </c>
      <c r="I40" s="132">
        <v>1</v>
      </c>
      <c r="J40" s="132">
        <v>0</v>
      </c>
      <c r="K40" s="130"/>
      <c r="L40" s="130"/>
      <c r="M40" s="130"/>
      <c r="N40" s="119"/>
      <c r="O40" s="130"/>
      <c r="P40" s="119"/>
      <c r="Q40" s="130"/>
      <c r="R40" s="119" t="s">
        <v>265</v>
      </c>
    </row>
    <row r="41" spans="1:18" ht="99.75" x14ac:dyDescent="0.25">
      <c r="A41" s="136">
        <v>31</v>
      </c>
      <c r="B41" s="136"/>
      <c r="C41" s="145" t="s">
        <v>259</v>
      </c>
      <c r="D41" s="145" t="s">
        <v>289</v>
      </c>
      <c r="E41" s="148"/>
      <c r="F41" s="147"/>
      <c r="G41" s="150" t="s">
        <v>290</v>
      </c>
      <c r="H41" s="152">
        <v>1</v>
      </c>
      <c r="I41" s="132">
        <v>1</v>
      </c>
      <c r="J41" s="132">
        <v>0</v>
      </c>
      <c r="K41" s="130"/>
      <c r="L41" s="130"/>
      <c r="M41" s="130"/>
      <c r="N41" s="119"/>
      <c r="O41" s="130"/>
      <c r="P41" s="119"/>
      <c r="Q41" s="130"/>
      <c r="R41" s="119" t="s">
        <v>265</v>
      </c>
    </row>
    <row r="42" spans="1:18" ht="99.75" x14ac:dyDescent="0.25">
      <c r="A42" s="136">
        <v>32</v>
      </c>
      <c r="B42" s="136"/>
      <c r="C42" s="145" t="s">
        <v>259</v>
      </c>
      <c r="D42" s="145" t="s">
        <v>291</v>
      </c>
      <c r="E42" s="148"/>
      <c r="F42" s="147"/>
      <c r="G42" s="150" t="s">
        <v>292</v>
      </c>
      <c r="H42" s="152">
        <v>1</v>
      </c>
      <c r="I42" s="132">
        <v>1</v>
      </c>
      <c r="J42" s="132">
        <v>0</v>
      </c>
      <c r="K42" s="130"/>
      <c r="L42" s="130"/>
      <c r="M42" s="130"/>
      <c r="N42" s="119"/>
      <c r="O42" s="130"/>
      <c r="P42" s="119"/>
      <c r="Q42" s="130"/>
      <c r="R42" s="119" t="s">
        <v>265</v>
      </c>
    </row>
    <row r="43" spans="1:18" ht="99.75" x14ac:dyDescent="0.25">
      <c r="A43" s="136">
        <v>33</v>
      </c>
      <c r="B43" s="136"/>
      <c r="C43" s="145" t="s">
        <v>259</v>
      </c>
      <c r="D43" s="145" t="s">
        <v>293</v>
      </c>
      <c r="E43" s="148"/>
      <c r="F43" s="147"/>
      <c r="G43" s="150" t="s">
        <v>294</v>
      </c>
      <c r="H43" s="152">
        <v>1</v>
      </c>
      <c r="I43" s="132">
        <v>1</v>
      </c>
      <c r="J43" s="132">
        <v>0</v>
      </c>
      <c r="K43" s="130"/>
      <c r="L43" s="130"/>
      <c r="M43" s="130"/>
      <c r="N43" s="119"/>
      <c r="O43" s="130"/>
      <c r="P43" s="119"/>
      <c r="Q43" s="130"/>
      <c r="R43" s="119" t="s">
        <v>265</v>
      </c>
    </row>
    <row r="44" spans="1:18" ht="99.75" x14ac:dyDescent="0.25">
      <c r="A44" s="136">
        <v>34</v>
      </c>
      <c r="B44" s="136"/>
      <c r="C44" s="145" t="s">
        <v>259</v>
      </c>
      <c r="D44" s="145" t="s">
        <v>295</v>
      </c>
      <c r="E44" s="148"/>
      <c r="F44" s="147"/>
      <c r="G44" s="193" t="s">
        <v>296</v>
      </c>
      <c r="H44" s="132">
        <v>1</v>
      </c>
      <c r="I44" s="132">
        <v>1</v>
      </c>
      <c r="J44" s="132">
        <v>0</v>
      </c>
      <c r="K44" s="130"/>
      <c r="L44" s="130"/>
      <c r="M44" s="130"/>
      <c r="N44" s="119"/>
      <c r="O44" s="130"/>
      <c r="P44" s="119"/>
      <c r="Q44" s="130"/>
      <c r="R44" s="119" t="s">
        <v>265</v>
      </c>
    </row>
    <row r="45" spans="1:18" ht="99.75" x14ac:dyDescent="0.25">
      <c r="A45" s="136">
        <v>35</v>
      </c>
      <c r="B45" s="136"/>
      <c r="C45" s="145" t="s">
        <v>259</v>
      </c>
      <c r="D45" s="145" t="s">
        <v>297</v>
      </c>
      <c r="E45" s="148"/>
      <c r="F45" s="147"/>
      <c r="G45" s="150" t="s">
        <v>298</v>
      </c>
      <c r="H45" s="152">
        <v>1</v>
      </c>
      <c r="I45" s="132">
        <v>1</v>
      </c>
      <c r="J45" s="132">
        <v>0</v>
      </c>
      <c r="K45" s="130"/>
      <c r="L45" s="130"/>
      <c r="M45" s="130"/>
      <c r="N45" s="119"/>
      <c r="O45" s="130"/>
      <c r="P45" s="119"/>
      <c r="Q45" s="130"/>
      <c r="R45" s="119" t="s">
        <v>265</v>
      </c>
    </row>
    <row r="46" spans="1:18" ht="99.75" x14ac:dyDescent="0.25">
      <c r="A46" s="137">
        <v>36</v>
      </c>
      <c r="B46" s="137"/>
      <c r="C46" s="138" t="s">
        <v>259</v>
      </c>
      <c r="D46" s="138" t="s">
        <v>299</v>
      </c>
      <c r="E46" s="153"/>
      <c r="F46" s="140"/>
      <c r="G46" s="194" t="s">
        <v>292</v>
      </c>
      <c r="H46" s="132">
        <v>1</v>
      </c>
      <c r="I46" s="132">
        <v>1</v>
      </c>
      <c r="J46" s="132">
        <v>0</v>
      </c>
      <c r="K46" s="130"/>
      <c r="L46" s="130"/>
      <c r="M46" s="130"/>
      <c r="N46" s="119"/>
      <c r="O46" s="130"/>
      <c r="P46" s="119"/>
      <c r="Q46" s="130"/>
      <c r="R46" s="119" t="s">
        <v>265</v>
      </c>
    </row>
    <row r="47" spans="1:18" ht="99.75" x14ac:dyDescent="0.25">
      <c r="A47" s="136">
        <v>37</v>
      </c>
      <c r="B47" s="136"/>
      <c r="C47" s="145" t="s">
        <v>259</v>
      </c>
      <c r="D47" s="145" t="s">
        <v>300</v>
      </c>
      <c r="E47" s="148"/>
      <c r="F47" s="147"/>
      <c r="G47" s="150" t="s">
        <v>301</v>
      </c>
      <c r="H47" s="152">
        <v>1</v>
      </c>
      <c r="I47" s="132">
        <v>1</v>
      </c>
      <c r="J47" s="132">
        <v>0</v>
      </c>
      <c r="K47" s="130"/>
      <c r="L47" s="130"/>
      <c r="M47" s="130"/>
      <c r="N47" s="119"/>
      <c r="O47" s="130"/>
      <c r="P47" s="119"/>
      <c r="Q47" s="130"/>
      <c r="R47" s="119" t="s">
        <v>265</v>
      </c>
    </row>
    <row r="48" spans="1:18" ht="99.75" x14ac:dyDescent="0.25">
      <c r="A48" s="136">
        <v>38</v>
      </c>
      <c r="B48" s="136"/>
      <c r="C48" s="145" t="s">
        <v>259</v>
      </c>
      <c r="D48" s="145" t="s">
        <v>302</v>
      </c>
      <c r="E48" s="148"/>
      <c r="F48" s="147"/>
      <c r="G48" s="150" t="s">
        <v>298</v>
      </c>
      <c r="H48" s="152">
        <v>1</v>
      </c>
      <c r="I48" s="132">
        <v>1</v>
      </c>
      <c r="J48" s="132">
        <v>0</v>
      </c>
      <c r="K48" s="130"/>
      <c r="L48" s="130"/>
      <c r="M48" s="130"/>
      <c r="N48" s="119"/>
      <c r="O48" s="130"/>
      <c r="P48" s="119"/>
      <c r="Q48" s="130"/>
      <c r="R48" s="119" t="s">
        <v>265</v>
      </c>
    </row>
    <row r="49" spans="1:18" ht="99.75" x14ac:dyDescent="0.25">
      <c r="A49" s="136">
        <v>39</v>
      </c>
      <c r="B49" s="136"/>
      <c r="C49" s="145" t="s">
        <v>259</v>
      </c>
      <c r="D49" s="145" t="s">
        <v>303</v>
      </c>
      <c r="E49" s="148"/>
      <c r="F49" s="147"/>
      <c r="G49" s="156" t="s">
        <v>304</v>
      </c>
      <c r="H49" s="152">
        <v>1</v>
      </c>
      <c r="I49" s="132">
        <v>1</v>
      </c>
      <c r="J49" s="132">
        <v>0</v>
      </c>
      <c r="K49" s="130"/>
      <c r="L49" s="130"/>
      <c r="M49" s="130"/>
      <c r="N49" s="119"/>
      <c r="O49" s="130"/>
      <c r="P49" s="119"/>
      <c r="Q49" s="130"/>
      <c r="R49" s="119" t="s">
        <v>265</v>
      </c>
    </row>
    <row r="50" spans="1:18" ht="99.75" x14ac:dyDescent="0.25">
      <c r="A50" s="136">
        <v>40</v>
      </c>
      <c r="B50" s="136"/>
      <c r="C50" s="145" t="s">
        <v>259</v>
      </c>
      <c r="D50" s="145" t="s">
        <v>305</v>
      </c>
      <c r="E50" s="148"/>
      <c r="F50" s="147"/>
      <c r="G50" s="156" t="s">
        <v>306</v>
      </c>
      <c r="H50" s="152">
        <v>1</v>
      </c>
      <c r="I50" s="132">
        <v>1</v>
      </c>
      <c r="J50" s="132">
        <v>0</v>
      </c>
      <c r="K50" s="130"/>
      <c r="L50" s="130"/>
      <c r="M50" s="130"/>
      <c r="N50" s="119"/>
      <c r="O50" s="130"/>
      <c r="P50" s="119"/>
      <c r="Q50" s="130"/>
      <c r="R50" s="119" t="s">
        <v>265</v>
      </c>
    </row>
    <row r="51" spans="1:18" ht="99.75" x14ac:dyDescent="0.25">
      <c r="A51" s="136">
        <v>41</v>
      </c>
      <c r="B51" s="136"/>
      <c r="C51" s="145" t="s">
        <v>259</v>
      </c>
      <c r="D51" s="145" t="s">
        <v>210</v>
      </c>
      <c r="E51" s="148"/>
      <c r="F51" s="147"/>
      <c r="G51" s="156" t="s">
        <v>307</v>
      </c>
      <c r="H51" s="152">
        <v>1</v>
      </c>
      <c r="I51" s="132">
        <v>1</v>
      </c>
      <c r="J51" s="132">
        <v>0</v>
      </c>
      <c r="K51" s="130"/>
      <c r="L51" s="130"/>
      <c r="M51" s="130"/>
      <c r="N51" s="119"/>
      <c r="O51" s="130"/>
      <c r="P51" s="119"/>
      <c r="Q51" s="130"/>
      <c r="R51" s="119" t="s">
        <v>265</v>
      </c>
    </row>
    <row r="52" spans="1:18" ht="99.75" x14ac:dyDescent="0.25">
      <c r="A52" s="136">
        <v>42</v>
      </c>
      <c r="B52" s="136"/>
      <c r="C52" s="145" t="s">
        <v>259</v>
      </c>
      <c r="D52" s="192" t="s">
        <v>308</v>
      </c>
      <c r="E52" s="148"/>
      <c r="F52" s="147"/>
      <c r="G52" s="156" t="s">
        <v>286</v>
      </c>
      <c r="H52" s="152">
        <v>1</v>
      </c>
      <c r="I52" s="132">
        <v>1</v>
      </c>
      <c r="J52" s="132">
        <v>0</v>
      </c>
      <c r="K52" s="130"/>
      <c r="L52" s="130"/>
      <c r="M52" s="130"/>
      <c r="N52" s="119"/>
      <c r="O52" s="130"/>
      <c r="P52" s="119"/>
      <c r="Q52" s="130"/>
      <c r="R52" s="119" t="s">
        <v>265</v>
      </c>
    </row>
    <row r="53" spans="1:18" ht="99.75" x14ac:dyDescent="0.25">
      <c r="A53" s="136">
        <v>43</v>
      </c>
      <c r="B53" s="136"/>
      <c r="C53" s="145" t="s">
        <v>259</v>
      </c>
      <c r="D53" s="192" t="s">
        <v>206</v>
      </c>
      <c r="E53" s="148"/>
      <c r="F53" s="147"/>
      <c r="G53" s="156" t="s">
        <v>309</v>
      </c>
      <c r="H53" s="152">
        <v>1</v>
      </c>
      <c r="I53" s="132">
        <v>1</v>
      </c>
      <c r="J53" s="132">
        <v>0</v>
      </c>
      <c r="K53" s="130"/>
      <c r="L53" s="130"/>
      <c r="M53" s="130"/>
      <c r="N53" s="119"/>
      <c r="O53" s="130"/>
      <c r="P53" s="119"/>
      <c r="Q53" s="130"/>
      <c r="R53" s="119" t="s">
        <v>265</v>
      </c>
    </row>
    <row r="54" spans="1:18" ht="99.75" x14ac:dyDescent="0.25">
      <c r="A54" s="136">
        <v>44</v>
      </c>
      <c r="B54" s="136"/>
      <c r="C54" s="145" t="s">
        <v>259</v>
      </c>
      <c r="D54" s="145" t="s">
        <v>310</v>
      </c>
      <c r="E54" s="148"/>
      <c r="F54" s="147"/>
      <c r="G54" s="156" t="s">
        <v>304</v>
      </c>
      <c r="H54" s="152">
        <v>1</v>
      </c>
      <c r="I54" s="132">
        <v>1</v>
      </c>
      <c r="J54" s="132">
        <v>0</v>
      </c>
      <c r="K54" s="130"/>
      <c r="L54" s="130"/>
      <c r="M54" s="130"/>
      <c r="N54" s="119"/>
      <c r="O54" s="130"/>
      <c r="P54" s="119"/>
      <c r="Q54" s="130"/>
      <c r="R54" s="119" t="s">
        <v>265</v>
      </c>
    </row>
    <row r="55" spans="1:18" ht="99.75" x14ac:dyDescent="0.25">
      <c r="A55" s="136">
        <v>45</v>
      </c>
      <c r="B55" s="136"/>
      <c r="C55" s="145" t="s">
        <v>259</v>
      </c>
      <c r="D55" s="145" t="s">
        <v>212</v>
      </c>
      <c r="E55" s="148"/>
      <c r="F55" s="147"/>
      <c r="G55" s="156" t="s">
        <v>311</v>
      </c>
      <c r="H55" s="152">
        <v>1</v>
      </c>
      <c r="I55" s="132">
        <v>1</v>
      </c>
      <c r="J55" s="132">
        <v>0</v>
      </c>
      <c r="K55" s="130"/>
      <c r="L55" s="130"/>
      <c r="M55" s="130"/>
      <c r="N55" s="119"/>
      <c r="O55" s="130"/>
      <c r="P55" s="119"/>
      <c r="Q55" s="130"/>
      <c r="R55" s="119" t="s">
        <v>265</v>
      </c>
    </row>
    <row r="56" spans="1:18" ht="99.75" x14ac:dyDescent="0.25">
      <c r="A56" s="136">
        <v>46</v>
      </c>
      <c r="B56" s="136"/>
      <c r="C56" s="145" t="s">
        <v>259</v>
      </c>
      <c r="D56" s="145" t="s">
        <v>312</v>
      </c>
      <c r="E56" s="148"/>
      <c r="F56" s="147"/>
      <c r="G56" s="156" t="s">
        <v>313</v>
      </c>
      <c r="H56" s="152">
        <v>1</v>
      </c>
      <c r="I56" s="132">
        <v>1</v>
      </c>
      <c r="J56" s="132">
        <v>0</v>
      </c>
      <c r="K56" s="130"/>
      <c r="L56" s="130"/>
      <c r="M56" s="130"/>
      <c r="N56" s="119"/>
      <c r="O56" s="130"/>
      <c r="P56" s="119"/>
      <c r="Q56" s="130"/>
      <c r="R56" s="119" t="s">
        <v>265</v>
      </c>
    </row>
    <row r="57" spans="1:18" ht="99.75" x14ac:dyDescent="0.25">
      <c r="A57" s="136">
        <v>47</v>
      </c>
      <c r="B57" s="136"/>
      <c r="C57" s="145" t="s">
        <v>259</v>
      </c>
      <c r="D57" s="145" t="s">
        <v>314</v>
      </c>
      <c r="E57" s="148"/>
      <c r="F57" s="147"/>
      <c r="G57" s="156" t="s">
        <v>315</v>
      </c>
      <c r="H57" s="152">
        <v>1</v>
      </c>
      <c r="I57" s="132">
        <v>1</v>
      </c>
      <c r="J57" s="132">
        <v>0</v>
      </c>
      <c r="K57" s="130"/>
      <c r="L57" s="130"/>
      <c r="M57" s="130"/>
      <c r="N57" s="119"/>
      <c r="O57" s="130"/>
      <c r="P57" s="119"/>
      <c r="Q57" s="130"/>
      <c r="R57" s="119" t="s">
        <v>265</v>
      </c>
    </row>
    <row r="58" spans="1:18" ht="99.75" x14ac:dyDescent="0.25">
      <c r="A58" s="136">
        <v>48</v>
      </c>
      <c r="B58" s="136"/>
      <c r="C58" s="145" t="s">
        <v>259</v>
      </c>
      <c r="D58" s="145" t="s">
        <v>316</v>
      </c>
      <c r="E58" s="148"/>
      <c r="F58" s="147"/>
      <c r="G58" s="156" t="s">
        <v>309</v>
      </c>
      <c r="H58" s="152">
        <v>1</v>
      </c>
      <c r="I58" s="132">
        <v>1</v>
      </c>
      <c r="J58" s="132">
        <v>0</v>
      </c>
      <c r="K58" s="130"/>
      <c r="L58" s="130"/>
      <c r="M58" s="130"/>
      <c r="N58" s="119"/>
      <c r="O58" s="130"/>
      <c r="P58" s="119"/>
      <c r="Q58" s="130"/>
      <c r="R58" s="119" t="s">
        <v>265</v>
      </c>
    </row>
    <row r="59" spans="1:18" ht="99.75" x14ac:dyDescent="0.25">
      <c r="A59" s="136">
        <v>49</v>
      </c>
      <c r="B59" s="136"/>
      <c r="C59" s="145" t="s">
        <v>259</v>
      </c>
      <c r="D59" s="145" t="s">
        <v>317</v>
      </c>
      <c r="E59" s="148"/>
      <c r="F59" s="147"/>
      <c r="G59" s="156" t="s">
        <v>318</v>
      </c>
      <c r="H59" s="152">
        <v>1</v>
      </c>
      <c r="I59" s="132">
        <v>1</v>
      </c>
      <c r="J59" s="132">
        <v>0</v>
      </c>
      <c r="K59" s="130"/>
      <c r="L59" s="130"/>
      <c r="M59" s="130"/>
      <c r="N59" s="119"/>
      <c r="O59" s="130"/>
      <c r="P59" s="119"/>
      <c r="Q59" s="130"/>
      <c r="R59" s="119" t="s">
        <v>265</v>
      </c>
    </row>
    <row r="60" spans="1:18" ht="90" x14ac:dyDescent="0.25">
      <c r="A60" s="136">
        <v>50</v>
      </c>
      <c r="B60" s="136"/>
      <c r="C60" s="145" t="s">
        <v>259</v>
      </c>
      <c r="D60" s="145" t="s">
        <v>319</v>
      </c>
      <c r="E60" s="148"/>
      <c r="F60" s="147"/>
      <c r="G60" s="156" t="s">
        <v>309</v>
      </c>
      <c r="H60" s="152"/>
      <c r="I60" s="132">
        <v>1</v>
      </c>
      <c r="J60" s="132">
        <v>0</v>
      </c>
      <c r="K60" s="130"/>
      <c r="L60" s="130"/>
      <c r="M60" s="130"/>
      <c r="N60" s="119"/>
      <c r="O60" s="130"/>
      <c r="P60" s="119"/>
      <c r="Q60" s="130"/>
      <c r="R60" s="119"/>
    </row>
    <row r="61" spans="1:18" ht="171" x14ac:dyDescent="0.25">
      <c r="A61" s="136">
        <v>51</v>
      </c>
      <c r="B61" s="136">
        <v>1108510235</v>
      </c>
      <c r="C61" s="145" t="s">
        <v>86</v>
      </c>
      <c r="D61" s="145" t="s">
        <v>312</v>
      </c>
      <c r="E61" s="148" t="s">
        <v>320</v>
      </c>
      <c r="F61" s="147">
        <v>1980</v>
      </c>
      <c r="G61" s="156" t="s">
        <v>321</v>
      </c>
      <c r="H61" s="152">
        <v>1</v>
      </c>
      <c r="I61" s="132">
        <v>1</v>
      </c>
      <c r="J61" s="132">
        <v>0</v>
      </c>
      <c r="K61" s="130">
        <v>187855.95</v>
      </c>
      <c r="L61" s="130" t="s">
        <v>322</v>
      </c>
      <c r="M61" s="130"/>
      <c r="N61" s="119" t="s">
        <v>323</v>
      </c>
      <c r="O61" s="130"/>
      <c r="P61" s="119" t="s">
        <v>46</v>
      </c>
      <c r="Q61" s="130"/>
      <c r="R61" s="119"/>
    </row>
    <row r="62" spans="1:18" ht="171" x14ac:dyDescent="0.25">
      <c r="A62" s="136">
        <v>52</v>
      </c>
      <c r="B62" s="136">
        <v>1108510236</v>
      </c>
      <c r="C62" s="145" t="s">
        <v>211</v>
      </c>
      <c r="D62" s="145" t="s">
        <v>312</v>
      </c>
      <c r="E62" s="148" t="s">
        <v>324</v>
      </c>
      <c r="F62" s="147">
        <v>1980</v>
      </c>
      <c r="G62" s="156" t="s">
        <v>325</v>
      </c>
      <c r="H62" s="152">
        <v>1</v>
      </c>
      <c r="I62" s="132">
        <v>1</v>
      </c>
      <c r="J62" s="132">
        <v>0</v>
      </c>
      <c r="K62" s="130">
        <v>368423.2</v>
      </c>
      <c r="L62" s="130" t="s">
        <v>326</v>
      </c>
      <c r="M62" s="130"/>
      <c r="N62" s="119" t="s">
        <v>327</v>
      </c>
      <c r="O62" s="130"/>
      <c r="P62" s="119" t="s">
        <v>46</v>
      </c>
      <c r="Q62" s="130"/>
      <c r="R62" s="119"/>
    </row>
    <row r="63" spans="1:18" ht="171" x14ac:dyDescent="0.25">
      <c r="A63" s="136">
        <v>53</v>
      </c>
      <c r="B63" s="136">
        <v>1108510241</v>
      </c>
      <c r="C63" s="145" t="s">
        <v>108</v>
      </c>
      <c r="D63" s="145" t="s">
        <v>312</v>
      </c>
      <c r="E63" s="148" t="s">
        <v>328</v>
      </c>
      <c r="F63" s="147">
        <v>1986</v>
      </c>
      <c r="G63" s="156" t="s">
        <v>329</v>
      </c>
      <c r="H63" s="152">
        <v>1</v>
      </c>
      <c r="I63" s="132">
        <v>1</v>
      </c>
      <c r="J63" s="132">
        <v>0</v>
      </c>
      <c r="K63" s="130">
        <v>1748963.04</v>
      </c>
      <c r="L63" s="130" t="s">
        <v>330</v>
      </c>
      <c r="M63" s="130"/>
      <c r="N63" s="119" t="s">
        <v>331</v>
      </c>
      <c r="O63" s="130"/>
      <c r="P63" s="119" t="s">
        <v>46</v>
      </c>
      <c r="Q63" s="130"/>
      <c r="R63" s="119"/>
    </row>
    <row r="64" spans="1:18" ht="171" x14ac:dyDescent="0.25">
      <c r="A64" s="136">
        <v>54</v>
      </c>
      <c r="B64" s="136">
        <v>1108510239</v>
      </c>
      <c r="C64" s="145" t="s">
        <v>108</v>
      </c>
      <c r="D64" s="145" t="s">
        <v>332</v>
      </c>
      <c r="E64" s="148" t="s">
        <v>333</v>
      </c>
      <c r="F64" s="147">
        <v>1993</v>
      </c>
      <c r="G64" s="156" t="s">
        <v>334</v>
      </c>
      <c r="H64" s="152">
        <v>1</v>
      </c>
      <c r="I64" s="132">
        <v>1</v>
      </c>
      <c r="J64" s="132">
        <v>0</v>
      </c>
      <c r="K64" s="133">
        <v>1734507</v>
      </c>
      <c r="L64" s="130" t="s">
        <v>335</v>
      </c>
      <c r="M64" s="130"/>
      <c r="N64" s="119" t="s">
        <v>336</v>
      </c>
      <c r="O64" s="130"/>
      <c r="P64" s="119" t="s">
        <v>46</v>
      </c>
      <c r="Q64" s="130"/>
      <c r="R64" s="25"/>
    </row>
    <row r="65" spans="1:19" ht="171" x14ac:dyDescent="0.25">
      <c r="A65" s="136">
        <v>55</v>
      </c>
      <c r="B65" s="136">
        <v>1108510240</v>
      </c>
      <c r="C65" s="145" t="s">
        <v>108</v>
      </c>
      <c r="D65" s="145" t="s">
        <v>342</v>
      </c>
      <c r="E65" s="148" t="s">
        <v>338</v>
      </c>
      <c r="F65" s="147">
        <v>1974</v>
      </c>
      <c r="G65" s="156" t="s">
        <v>339</v>
      </c>
      <c r="H65" s="152">
        <v>1</v>
      </c>
      <c r="I65" s="132">
        <v>1</v>
      </c>
      <c r="J65" s="132">
        <v>0</v>
      </c>
      <c r="K65" s="130">
        <v>3731602.96</v>
      </c>
      <c r="L65" s="130" t="s">
        <v>340</v>
      </c>
      <c r="M65" s="130"/>
      <c r="N65" s="119" t="s">
        <v>341</v>
      </c>
      <c r="O65" s="130"/>
      <c r="P65" s="119" t="s">
        <v>46</v>
      </c>
      <c r="Q65" s="130"/>
      <c r="R65" s="119"/>
    </row>
    <row r="66" spans="1:19" ht="171" x14ac:dyDescent="0.25">
      <c r="A66" s="136">
        <v>56</v>
      </c>
      <c r="B66" s="136">
        <v>1108510238</v>
      </c>
      <c r="C66" s="145" t="s">
        <v>108</v>
      </c>
      <c r="D66" s="145" t="s">
        <v>337</v>
      </c>
      <c r="E66" s="148" t="s">
        <v>343</v>
      </c>
      <c r="F66" s="147">
        <v>1974</v>
      </c>
      <c r="G66" s="156" t="s">
        <v>344</v>
      </c>
      <c r="H66" s="152">
        <v>1</v>
      </c>
      <c r="I66" s="132">
        <v>1</v>
      </c>
      <c r="J66" s="132">
        <v>0</v>
      </c>
      <c r="K66" s="130">
        <v>1681509.92</v>
      </c>
      <c r="L66" s="130" t="s">
        <v>345</v>
      </c>
      <c r="M66" s="130"/>
      <c r="N66" s="119" t="s">
        <v>346</v>
      </c>
      <c r="O66" s="130"/>
      <c r="P66" s="119" t="s">
        <v>46</v>
      </c>
      <c r="Q66" s="130"/>
      <c r="R66" s="119"/>
    </row>
    <row r="67" spans="1:19" ht="171" x14ac:dyDescent="0.25">
      <c r="A67" s="136">
        <v>57</v>
      </c>
      <c r="B67" s="136">
        <v>1108510237</v>
      </c>
      <c r="C67" s="145" t="s">
        <v>108</v>
      </c>
      <c r="D67" s="145" t="s">
        <v>347</v>
      </c>
      <c r="E67" s="148" t="s">
        <v>348</v>
      </c>
      <c r="F67" s="147">
        <v>1984</v>
      </c>
      <c r="G67" s="156" t="s">
        <v>349</v>
      </c>
      <c r="H67" s="152">
        <v>1</v>
      </c>
      <c r="I67" s="132">
        <v>1</v>
      </c>
      <c r="J67" s="132">
        <v>0</v>
      </c>
      <c r="K67" s="130">
        <v>3750875.28</v>
      </c>
      <c r="L67" s="130" t="s">
        <v>345</v>
      </c>
      <c r="M67" s="130"/>
      <c r="N67" s="119" t="s">
        <v>350</v>
      </c>
      <c r="O67" s="130"/>
      <c r="P67" s="119" t="s">
        <v>46</v>
      </c>
      <c r="Q67" s="130"/>
      <c r="R67" s="119"/>
    </row>
    <row r="68" spans="1:19" ht="171" x14ac:dyDescent="0.25">
      <c r="A68" s="136">
        <v>58</v>
      </c>
      <c r="B68" s="136">
        <v>1108510243</v>
      </c>
      <c r="C68" s="145" t="s">
        <v>108</v>
      </c>
      <c r="D68" s="145" t="s">
        <v>351</v>
      </c>
      <c r="E68" s="148" t="s">
        <v>352</v>
      </c>
      <c r="F68" s="147">
        <v>1993</v>
      </c>
      <c r="G68" s="156" t="s">
        <v>353</v>
      </c>
      <c r="H68" s="152">
        <v>1</v>
      </c>
      <c r="I68" s="132">
        <v>1</v>
      </c>
      <c r="J68" s="132">
        <v>0</v>
      </c>
      <c r="K68" s="130">
        <v>3372652.5</v>
      </c>
      <c r="L68" s="130" t="s">
        <v>354</v>
      </c>
      <c r="M68" s="130"/>
      <c r="N68" s="119" t="s">
        <v>355</v>
      </c>
      <c r="O68" s="130"/>
      <c r="P68" s="119" t="s">
        <v>46</v>
      </c>
      <c r="Q68" s="130"/>
      <c r="R68" s="119"/>
      <c r="S68" s="93"/>
    </row>
    <row r="69" spans="1:19" ht="30" x14ac:dyDescent="0.25">
      <c r="A69" s="91">
        <v>59</v>
      </c>
      <c r="B69" s="91"/>
      <c r="C69" s="94" t="s">
        <v>86</v>
      </c>
      <c r="D69" s="94" t="s">
        <v>61</v>
      </c>
      <c r="E69" s="95"/>
      <c r="F69" s="96">
        <v>1979</v>
      </c>
      <c r="G69" s="97" t="s">
        <v>356</v>
      </c>
      <c r="H69" s="98">
        <v>1</v>
      </c>
      <c r="I69" s="99">
        <v>1</v>
      </c>
      <c r="J69" s="99">
        <v>0</v>
      </c>
      <c r="K69" s="100"/>
      <c r="L69" s="100"/>
      <c r="M69" s="100"/>
      <c r="N69" s="101"/>
      <c r="O69" s="100"/>
      <c r="P69" s="101"/>
      <c r="Q69" s="100"/>
      <c r="R69" s="101"/>
    </row>
    <row r="70" spans="1:19" x14ac:dyDescent="0.25">
      <c r="A70" s="406" t="s">
        <v>637</v>
      </c>
      <c r="B70" s="406"/>
      <c r="C70" s="406"/>
      <c r="D70" s="406"/>
      <c r="E70" s="406"/>
      <c r="F70" s="406"/>
      <c r="G70" s="406"/>
      <c r="H70" s="322">
        <f>SUM(H11:H69)</f>
        <v>47635689.75</v>
      </c>
      <c r="I70" s="322">
        <f>SUM(I11:I69)</f>
        <v>47635690.75</v>
      </c>
      <c r="J70" s="322">
        <f>SUM(J21:J69)</f>
        <v>43313759</v>
      </c>
      <c r="K70" s="102"/>
      <c r="L70" s="102"/>
      <c r="M70" s="102"/>
      <c r="N70" s="102"/>
      <c r="O70" s="102"/>
      <c r="P70" s="102"/>
      <c r="Q70" s="102"/>
      <c r="R70" s="102"/>
    </row>
    <row r="71" spans="1:19" ht="20.25" x14ac:dyDescent="0.3">
      <c r="A71" s="407" t="s">
        <v>638</v>
      </c>
      <c r="B71" s="407"/>
      <c r="C71" s="407"/>
      <c r="D71" s="407"/>
      <c r="E71" s="407"/>
      <c r="F71" s="407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</row>
    <row r="72" spans="1:19" ht="210" x14ac:dyDescent="0.25">
      <c r="A72" s="76">
        <v>1</v>
      </c>
      <c r="B72" s="76"/>
      <c r="C72" s="33" t="s">
        <v>360</v>
      </c>
      <c r="D72" s="103" t="s">
        <v>361</v>
      </c>
      <c r="E72" s="104" t="s">
        <v>359</v>
      </c>
      <c r="F72" s="33"/>
      <c r="G72" s="105" t="s">
        <v>362</v>
      </c>
      <c r="H72" s="108">
        <v>219891</v>
      </c>
      <c r="I72" s="331">
        <v>0</v>
      </c>
      <c r="J72" s="113">
        <v>219891</v>
      </c>
      <c r="K72" s="108" t="s">
        <v>639</v>
      </c>
      <c r="L72" s="109" t="s">
        <v>363</v>
      </c>
      <c r="M72" s="28"/>
      <c r="N72" s="107" t="s">
        <v>364</v>
      </c>
      <c r="O72" s="33"/>
      <c r="P72" s="33" t="s">
        <v>46</v>
      </c>
      <c r="Q72" s="28"/>
      <c r="R72" s="33"/>
    </row>
    <row r="73" spans="1:19" ht="195" x14ac:dyDescent="0.25">
      <c r="A73" s="136">
        <v>2</v>
      </c>
      <c r="B73" s="136">
        <v>1108510140</v>
      </c>
      <c r="C73" s="119" t="s">
        <v>360</v>
      </c>
      <c r="D73" s="145" t="s">
        <v>366</v>
      </c>
      <c r="E73" s="157" t="s">
        <v>365</v>
      </c>
      <c r="F73" s="119"/>
      <c r="G73" s="158" t="s">
        <v>367</v>
      </c>
      <c r="H73" s="159">
        <v>297314.55</v>
      </c>
      <c r="I73" s="133">
        <v>0</v>
      </c>
      <c r="J73" s="130">
        <v>297314.55</v>
      </c>
      <c r="K73" s="159" t="s">
        <v>640</v>
      </c>
      <c r="L73" s="160" t="s">
        <v>368</v>
      </c>
      <c r="M73" s="130"/>
      <c r="N73" s="127" t="s">
        <v>700</v>
      </c>
      <c r="O73" s="119"/>
      <c r="P73" s="119" t="s">
        <v>369</v>
      </c>
      <c r="Q73" s="130"/>
      <c r="R73" s="119" t="s">
        <v>370</v>
      </c>
    </row>
    <row r="74" spans="1:19" ht="180" x14ac:dyDescent="0.25">
      <c r="A74" s="136">
        <v>3</v>
      </c>
      <c r="B74" s="136">
        <v>1108510193</v>
      </c>
      <c r="C74" s="119" t="s">
        <v>360</v>
      </c>
      <c r="D74" s="145" t="s">
        <v>372</v>
      </c>
      <c r="E74" s="161" t="s">
        <v>371</v>
      </c>
      <c r="F74" s="119"/>
      <c r="G74" s="127" t="s">
        <v>373</v>
      </c>
      <c r="H74" s="159">
        <v>10278</v>
      </c>
      <c r="I74" s="133">
        <v>0</v>
      </c>
      <c r="J74" s="133">
        <v>10278</v>
      </c>
      <c r="K74" s="159">
        <v>248618.46</v>
      </c>
      <c r="L74" s="162" t="s">
        <v>702</v>
      </c>
      <c r="M74" s="130"/>
      <c r="N74" s="127" t="s">
        <v>701</v>
      </c>
      <c r="O74" s="119"/>
      <c r="P74" s="119" t="s">
        <v>46</v>
      </c>
      <c r="Q74" s="130"/>
      <c r="R74" s="25"/>
    </row>
    <row r="75" spans="1:19" ht="171" x14ac:dyDescent="0.25">
      <c r="A75" s="136">
        <v>4</v>
      </c>
      <c r="B75" s="110" t="s">
        <v>641</v>
      </c>
      <c r="C75" s="119" t="s">
        <v>360</v>
      </c>
      <c r="D75" s="145" t="s">
        <v>375</v>
      </c>
      <c r="E75" s="161" t="s">
        <v>374</v>
      </c>
      <c r="F75" s="135"/>
      <c r="G75" s="127" t="s">
        <v>376</v>
      </c>
      <c r="H75" s="159">
        <v>243260</v>
      </c>
      <c r="I75" s="133">
        <v>0</v>
      </c>
      <c r="J75" s="130">
        <v>243260</v>
      </c>
      <c r="K75" s="159" t="s">
        <v>642</v>
      </c>
      <c r="L75" s="160" t="s">
        <v>377</v>
      </c>
      <c r="M75" s="130"/>
      <c r="N75" s="127" t="s">
        <v>378</v>
      </c>
      <c r="O75" s="119"/>
      <c r="P75" s="119" t="s">
        <v>369</v>
      </c>
      <c r="Q75" s="130"/>
      <c r="R75" s="119" t="s">
        <v>379</v>
      </c>
    </row>
    <row r="76" spans="1:19" ht="180" x14ac:dyDescent="0.25">
      <c r="A76" s="137">
        <v>5</v>
      </c>
      <c r="B76" s="137">
        <v>1108510215</v>
      </c>
      <c r="C76" s="143" t="s">
        <v>360</v>
      </c>
      <c r="D76" s="138" t="s">
        <v>381</v>
      </c>
      <c r="E76" s="163" t="s">
        <v>380</v>
      </c>
      <c r="F76" s="164"/>
      <c r="G76" s="127" t="s">
        <v>382</v>
      </c>
      <c r="H76" s="159">
        <v>903143.08</v>
      </c>
      <c r="I76" s="133">
        <v>0</v>
      </c>
      <c r="J76" s="133">
        <v>903143.08</v>
      </c>
      <c r="K76" s="159">
        <v>2442337.2799999998</v>
      </c>
      <c r="L76" s="162" t="s">
        <v>89</v>
      </c>
      <c r="M76" s="130"/>
      <c r="N76" s="127" t="s">
        <v>703</v>
      </c>
      <c r="O76" s="119"/>
      <c r="P76" s="119" t="s">
        <v>46</v>
      </c>
      <c r="Q76" s="130"/>
      <c r="R76" s="119"/>
    </row>
    <row r="77" spans="1:19" ht="180" x14ac:dyDescent="0.25">
      <c r="A77" s="136">
        <v>6</v>
      </c>
      <c r="B77" s="136">
        <v>1108510216</v>
      </c>
      <c r="C77" s="119" t="s">
        <v>360</v>
      </c>
      <c r="D77" s="145" t="s">
        <v>384</v>
      </c>
      <c r="E77" s="161" t="s">
        <v>383</v>
      </c>
      <c r="F77" s="119"/>
      <c r="G77" s="158" t="s">
        <v>385</v>
      </c>
      <c r="H77" s="159">
        <v>14695.62</v>
      </c>
      <c r="I77" s="133">
        <v>0</v>
      </c>
      <c r="J77" s="130">
        <v>14695.62</v>
      </c>
      <c r="K77" s="159" t="s">
        <v>643</v>
      </c>
      <c r="L77" s="162" t="s">
        <v>386</v>
      </c>
      <c r="M77" s="130"/>
      <c r="N77" s="127" t="s">
        <v>704</v>
      </c>
      <c r="O77" s="119"/>
      <c r="P77" s="119" t="s">
        <v>46</v>
      </c>
      <c r="Q77" s="130"/>
      <c r="R77" s="119"/>
    </row>
    <row r="78" spans="1:19" ht="180" x14ac:dyDescent="0.25">
      <c r="A78" s="136">
        <v>7</v>
      </c>
      <c r="B78" s="136">
        <v>1108510217</v>
      </c>
      <c r="C78" s="119" t="s">
        <v>360</v>
      </c>
      <c r="D78" s="145" t="s">
        <v>388</v>
      </c>
      <c r="E78" s="161" t="s">
        <v>387</v>
      </c>
      <c r="F78" s="135"/>
      <c r="G78" s="127" t="s">
        <v>389</v>
      </c>
      <c r="H78" s="159">
        <v>14886.06</v>
      </c>
      <c r="I78" s="133">
        <v>0</v>
      </c>
      <c r="J78" s="133">
        <v>14886.06</v>
      </c>
      <c r="K78" s="159">
        <v>750079.35</v>
      </c>
      <c r="L78" s="162" t="s">
        <v>386</v>
      </c>
      <c r="M78" s="130"/>
      <c r="N78" s="127" t="s">
        <v>705</v>
      </c>
      <c r="O78" s="119"/>
      <c r="P78" s="119" t="s">
        <v>46</v>
      </c>
      <c r="Q78" s="130"/>
      <c r="R78" s="119"/>
    </row>
    <row r="79" spans="1:19" ht="180" x14ac:dyDescent="0.25">
      <c r="A79" s="76">
        <v>8</v>
      </c>
      <c r="B79" s="76">
        <v>1108510218</v>
      </c>
      <c r="C79" s="33" t="s">
        <v>360</v>
      </c>
      <c r="D79" s="103" t="s">
        <v>391</v>
      </c>
      <c r="E79" s="111" t="s">
        <v>390</v>
      </c>
      <c r="F79" s="112"/>
      <c r="G79" s="107" t="s">
        <v>389</v>
      </c>
      <c r="H79" s="106">
        <v>108620.4</v>
      </c>
      <c r="I79" s="113">
        <v>0</v>
      </c>
      <c r="J79" s="113">
        <v>108620.4</v>
      </c>
      <c r="K79" s="108" t="s">
        <v>644</v>
      </c>
      <c r="L79" s="109" t="s">
        <v>392</v>
      </c>
      <c r="M79" s="28"/>
      <c r="N79" s="165" t="s">
        <v>706</v>
      </c>
      <c r="O79" s="33"/>
      <c r="P79" s="33" t="s">
        <v>46</v>
      </c>
      <c r="Q79" s="28"/>
      <c r="R79" s="33"/>
    </row>
    <row r="80" spans="1:19" ht="171" x14ac:dyDescent="0.25">
      <c r="A80" s="136">
        <v>9</v>
      </c>
      <c r="B80" s="136">
        <v>1108510212</v>
      </c>
      <c r="C80" s="119" t="s">
        <v>360</v>
      </c>
      <c r="D80" s="145" t="s">
        <v>394</v>
      </c>
      <c r="E80" s="166" t="s">
        <v>393</v>
      </c>
      <c r="F80" s="135"/>
      <c r="G80" s="127" t="s">
        <v>395</v>
      </c>
      <c r="H80" s="159">
        <v>1030760</v>
      </c>
      <c r="I80" s="133">
        <v>0</v>
      </c>
      <c r="J80" s="133">
        <v>1030760</v>
      </c>
      <c r="K80" s="159">
        <v>1807823.41</v>
      </c>
      <c r="L80" s="160" t="s">
        <v>396</v>
      </c>
      <c r="M80" s="130"/>
      <c r="N80" s="127" t="s">
        <v>707</v>
      </c>
      <c r="O80" s="119"/>
      <c r="P80" s="119" t="s">
        <v>46</v>
      </c>
      <c r="Q80" s="130"/>
      <c r="R80" s="119"/>
      <c r="S80" s="114"/>
    </row>
    <row r="81" spans="1:19" ht="132.75" customHeight="1" x14ac:dyDescent="0.25">
      <c r="A81" s="137">
        <v>10</v>
      </c>
      <c r="B81" s="137">
        <v>1108510214</v>
      </c>
      <c r="C81" s="143" t="s">
        <v>360</v>
      </c>
      <c r="D81" s="138" t="s">
        <v>398</v>
      </c>
      <c r="E81" s="167" t="s">
        <v>397</v>
      </c>
      <c r="F81" s="164"/>
      <c r="G81" s="168" t="s">
        <v>399</v>
      </c>
      <c r="H81" s="159">
        <v>790850.61</v>
      </c>
      <c r="I81" s="133">
        <v>0</v>
      </c>
      <c r="J81" s="130">
        <v>790850.61</v>
      </c>
      <c r="K81" s="159" t="s">
        <v>645</v>
      </c>
      <c r="L81" s="160" t="s">
        <v>386</v>
      </c>
      <c r="M81" s="130"/>
      <c r="N81" s="127" t="s">
        <v>708</v>
      </c>
      <c r="O81" s="119"/>
      <c r="P81" s="169" t="s">
        <v>46</v>
      </c>
      <c r="Q81" s="130"/>
      <c r="R81" s="119"/>
    </row>
    <row r="82" spans="1:19" ht="132.75" customHeight="1" x14ac:dyDescent="0.25">
      <c r="A82" s="136">
        <v>11</v>
      </c>
      <c r="B82" s="136">
        <v>1108510213</v>
      </c>
      <c r="C82" s="119" t="s">
        <v>360</v>
      </c>
      <c r="D82" s="145" t="s">
        <v>401</v>
      </c>
      <c r="E82" s="166" t="s">
        <v>400</v>
      </c>
      <c r="F82" s="119"/>
      <c r="G82" s="127" t="s">
        <v>402</v>
      </c>
      <c r="H82" s="170">
        <v>1</v>
      </c>
      <c r="I82" s="133">
        <v>0</v>
      </c>
      <c r="J82" s="133">
        <v>1</v>
      </c>
      <c r="K82" s="159" t="s">
        <v>646</v>
      </c>
      <c r="L82" s="160" t="s">
        <v>403</v>
      </c>
      <c r="M82" s="130"/>
      <c r="N82" s="127" t="s">
        <v>709</v>
      </c>
      <c r="O82" s="119"/>
      <c r="P82" s="119" t="s">
        <v>369</v>
      </c>
      <c r="Q82" s="130"/>
      <c r="R82" s="119"/>
    </row>
    <row r="83" spans="1:19" ht="171" x14ac:dyDescent="0.25">
      <c r="A83" s="136">
        <v>12</v>
      </c>
      <c r="B83" s="136">
        <v>1108510219</v>
      </c>
      <c r="C83" s="119" t="s">
        <v>360</v>
      </c>
      <c r="D83" s="145" t="s">
        <v>405</v>
      </c>
      <c r="E83" s="166" t="s">
        <v>404</v>
      </c>
      <c r="F83" s="119"/>
      <c r="G83" s="171" t="s">
        <v>406</v>
      </c>
      <c r="H83" s="170">
        <v>11735.54</v>
      </c>
      <c r="I83" s="133">
        <v>0</v>
      </c>
      <c r="J83" s="130">
        <v>11735.54</v>
      </c>
      <c r="K83" s="159" t="s">
        <v>647</v>
      </c>
      <c r="L83" s="160" t="s">
        <v>407</v>
      </c>
      <c r="M83" s="130"/>
      <c r="N83" s="127" t="s">
        <v>710</v>
      </c>
      <c r="O83" s="119"/>
      <c r="P83" s="119" t="s">
        <v>369</v>
      </c>
      <c r="Q83" s="130"/>
      <c r="R83" s="119" t="s">
        <v>408</v>
      </c>
    </row>
    <row r="84" spans="1:19" ht="171" x14ac:dyDescent="0.25">
      <c r="A84" s="136">
        <v>13</v>
      </c>
      <c r="B84" s="136">
        <v>1108510220</v>
      </c>
      <c r="C84" s="119" t="s">
        <v>360</v>
      </c>
      <c r="D84" s="145" t="s">
        <v>410</v>
      </c>
      <c r="E84" s="166" t="s">
        <v>409</v>
      </c>
      <c r="F84" s="119"/>
      <c r="G84" s="158" t="s">
        <v>411</v>
      </c>
      <c r="H84" s="159">
        <v>47567.83</v>
      </c>
      <c r="I84" s="133">
        <v>0</v>
      </c>
      <c r="J84" s="130">
        <v>47567.83</v>
      </c>
      <c r="K84" s="159" t="s">
        <v>648</v>
      </c>
      <c r="L84" s="160" t="s">
        <v>407</v>
      </c>
      <c r="M84" s="130"/>
      <c r="N84" s="127" t="s">
        <v>711</v>
      </c>
      <c r="O84" s="119"/>
      <c r="P84" s="119" t="s">
        <v>369</v>
      </c>
      <c r="Q84" s="130"/>
      <c r="R84" s="119" t="s">
        <v>412</v>
      </c>
    </row>
    <row r="85" spans="1:19" ht="171" x14ac:dyDescent="0.25">
      <c r="A85" s="136">
        <v>14</v>
      </c>
      <c r="B85" s="136">
        <v>1108510221</v>
      </c>
      <c r="C85" s="119" t="s">
        <v>414</v>
      </c>
      <c r="D85" s="145" t="s">
        <v>415</v>
      </c>
      <c r="E85" s="166" t="s">
        <v>413</v>
      </c>
      <c r="F85" s="119"/>
      <c r="G85" s="158" t="s">
        <v>416</v>
      </c>
      <c r="H85" s="159">
        <v>24300</v>
      </c>
      <c r="I85" s="133">
        <v>0</v>
      </c>
      <c r="J85" s="133">
        <v>24300</v>
      </c>
      <c r="K85" s="159" t="s">
        <v>649</v>
      </c>
      <c r="L85" s="160" t="s">
        <v>417</v>
      </c>
      <c r="M85" s="130"/>
      <c r="N85" s="127" t="s">
        <v>712</v>
      </c>
      <c r="O85" s="119"/>
      <c r="P85" s="119" t="s">
        <v>369</v>
      </c>
      <c r="Q85" s="130"/>
      <c r="R85" s="119"/>
    </row>
    <row r="86" spans="1:19" ht="171" x14ac:dyDescent="0.25">
      <c r="A86" s="136">
        <v>15</v>
      </c>
      <c r="B86" s="136">
        <v>1108510222</v>
      </c>
      <c r="C86" s="119" t="s">
        <v>414</v>
      </c>
      <c r="D86" s="145" t="s">
        <v>419</v>
      </c>
      <c r="E86" s="166" t="s">
        <v>418</v>
      </c>
      <c r="F86" s="135"/>
      <c r="G86" s="172" t="s">
        <v>420</v>
      </c>
      <c r="H86" s="159">
        <v>23707.84</v>
      </c>
      <c r="I86" s="133">
        <v>0</v>
      </c>
      <c r="J86" s="130">
        <v>23707.84</v>
      </c>
      <c r="K86" s="159" t="s">
        <v>650</v>
      </c>
      <c r="L86" s="160" t="s">
        <v>421</v>
      </c>
      <c r="M86" s="130"/>
      <c r="N86" s="127" t="s">
        <v>713</v>
      </c>
      <c r="O86" s="119"/>
      <c r="P86" s="119" t="s">
        <v>369</v>
      </c>
      <c r="Q86" s="130"/>
      <c r="R86" s="119"/>
    </row>
    <row r="87" spans="1:19" ht="171" x14ac:dyDescent="0.25">
      <c r="A87" s="137">
        <v>16</v>
      </c>
      <c r="B87" s="137">
        <v>1108510223</v>
      </c>
      <c r="C87" s="143" t="s">
        <v>414</v>
      </c>
      <c r="D87" s="138" t="s">
        <v>423</v>
      </c>
      <c r="E87" s="167" t="s">
        <v>422</v>
      </c>
      <c r="F87" s="164"/>
      <c r="G87" s="172" t="s">
        <v>424</v>
      </c>
      <c r="H87" s="159">
        <v>19150</v>
      </c>
      <c r="I87" s="133">
        <v>0</v>
      </c>
      <c r="J87" s="133">
        <v>19150</v>
      </c>
      <c r="K87" s="159" t="s">
        <v>651</v>
      </c>
      <c r="L87" s="160" t="s">
        <v>425</v>
      </c>
      <c r="M87" s="130"/>
      <c r="N87" s="127" t="s">
        <v>714</v>
      </c>
      <c r="O87" s="119"/>
      <c r="P87" s="119" t="s">
        <v>369</v>
      </c>
      <c r="Q87" s="130"/>
      <c r="R87" s="119"/>
    </row>
    <row r="88" spans="1:19" ht="199.5" x14ac:dyDescent="0.25">
      <c r="A88" s="76">
        <v>17</v>
      </c>
      <c r="B88" s="76">
        <v>1108510231</v>
      </c>
      <c r="C88" s="33" t="s">
        <v>360</v>
      </c>
      <c r="D88" s="103" t="s">
        <v>391</v>
      </c>
      <c r="E88" s="115" t="s">
        <v>426</v>
      </c>
      <c r="F88" s="33"/>
      <c r="G88" s="116" t="s">
        <v>406</v>
      </c>
      <c r="H88" s="117">
        <v>25650.240000000002</v>
      </c>
      <c r="I88" s="113">
        <v>0</v>
      </c>
      <c r="J88" s="28">
        <v>25650.240000000002</v>
      </c>
      <c r="K88" s="108" t="s">
        <v>427</v>
      </c>
      <c r="L88" s="160" t="s">
        <v>428</v>
      </c>
      <c r="M88" s="28"/>
      <c r="N88" s="165" t="s">
        <v>715</v>
      </c>
      <c r="O88" s="33"/>
      <c r="P88" s="119" t="s">
        <v>369</v>
      </c>
      <c r="Q88" s="28"/>
      <c r="R88" s="33" t="s">
        <v>429</v>
      </c>
    </row>
    <row r="89" spans="1:19" ht="171" x14ac:dyDescent="0.25">
      <c r="A89" s="136">
        <v>18</v>
      </c>
      <c r="B89" s="136">
        <v>1108510232</v>
      </c>
      <c r="C89" s="119" t="s">
        <v>360</v>
      </c>
      <c r="D89" s="145" t="s">
        <v>454</v>
      </c>
      <c r="E89" s="166" t="s">
        <v>455</v>
      </c>
      <c r="F89" s="135"/>
      <c r="G89" s="127" t="s">
        <v>456</v>
      </c>
      <c r="H89" s="159">
        <v>32437.56</v>
      </c>
      <c r="I89" s="133">
        <v>0</v>
      </c>
      <c r="J89" s="130">
        <v>32437.56</v>
      </c>
      <c r="K89" s="159" t="s">
        <v>652</v>
      </c>
      <c r="L89" s="160" t="s">
        <v>717</v>
      </c>
      <c r="M89" s="130"/>
      <c r="N89" s="119" t="s">
        <v>716</v>
      </c>
      <c r="O89" s="119"/>
      <c r="P89" s="119" t="s">
        <v>369</v>
      </c>
      <c r="Q89" s="119"/>
      <c r="R89" s="119"/>
    </row>
    <row r="90" spans="1:19" ht="195" x14ac:dyDescent="0.25">
      <c r="A90" s="413">
        <v>19</v>
      </c>
      <c r="B90" s="413"/>
      <c r="C90" s="414" t="s">
        <v>360</v>
      </c>
      <c r="D90" s="415" t="s">
        <v>431</v>
      </c>
      <c r="E90" s="416" t="s">
        <v>430</v>
      </c>
      <c r="F90" s="414"/>
      <c r="G90" s="417" t="s">
        <v>432</v>
      </c>
      <c r="H90" s="418">
        <v>1572925.5</v>
      </c>
      <c r="I90" s="419">
        <v>0</v>
      </c>
      <c r="J90" s="420">
        <v>1572925.5</v>
      </c>
      <c r="K90" s="421" t="s">
        <v>653</v>
      </c>
      <c r="L90" s="422" t="s">
        <v>433</v>
      </c>
      <c r="M90" s="423"/>
      <c r="N90" s="424" t="s">
        <v>434</v>
      </c>
      <c r="O90" s="425"/>
      <c r="P90" s="425" t="s">
        <v>369</v>
      </c>
      <c r="Q90" s="423"/>
      <c r="R90" s="334" t="s">
        <v>779</v>
      </c>
      <c r="S90" s="412" t="s">
        <v>781</v>
      </c>
    </row>
    <row r="91" spans="1:19" x14ac:dyDescent="0.25">
      <c r="A91" s="401" t="s">
        <v>775</v>
      </c>
      <c r="B91" s="404"/>
      <c r="C91" s="404"/>
      <c r="D91" s="404"/>
      <c r="E91" s="404"/>
      <c r="F91" s="405"/>
      <c r="G91" s="327"/>
      <c r="H91" s="328">
        <f>SUM(H72:H90)</f>
        <v>5391174.8300000001</v>
      </c>
      <c r="I91" s="332">
        <f>SUM(I72:I90)</f>
        <v>0</v>
      </c>
      <c r="J91" s="329">
        <f>SUM(J72:J90)</f>
        <v>5391174.8300000001</v>
      </c>
      <c r="K91" s="122"/>
      <c r="L91" s="123"/>
      <c r="M91" s="121"/>
      <c r="N91" s="120"/>
      <c r="O91" s="124"/>
      <c r="P91" s="124"/>
      <c r="Q91" s="121"/>
      <c r="R91" s="124"/>
    </row>
    <row r="92" spans="1:19" ht="20.25" x14ac:dyDescent="0.3">
      <c r="A92" s="408" t="s">
        <v>435</v>
      </c>
      <c r="B92" s="408"/>
      <c r="C92" s="408"/>
      <c r="D92" s="408"/>
      <c r="E92" s="408"/>
      <c r="F92" s="408"/>
      <c r="G92" s="408"/>
      <c r="H92" s="408"/>
      <c r="I92" s="408"/>
      <c r="J92" s="408"/>
      <c r="K92" s="408"/>
      <c r="L92" s="408"/>
      <c r="M92" s="408"/>
      <c r="N92" s="408"/>
      <c r="O92" s="408"/>
      <c r="P92" s="408"/>
      <c r="Q92" s="408"/>
      <c r="R92" s="408"/>
    </row>
    <row r="93" spans="1:19" ht="213.75" x14ac:dyDescent="0.25">
      <c r="A93" s="76">
        <v>20</v>
      </c>
      <c r="B93" s="76"/>
      <c r="C93" s="33" t="s">
        <v>437</v>
      </c>
      <c r="D93" s="103" t="s">
        <v>438</v>
      </c>
      <c r="E93" s="115" t="s">
        <v>436</v>
      </c>
      <c r="F93" s="33"/>
      <c r="G93" s="165" t="s">
        <v>780</v>
      </c>
      <c r="H93" s="117">
        <v>737681.76</v>
      </c>
      <c r="I93" s="331">
        <v>0</v>
      </c>
      <c r="J93" s="113">
        <v>737681.76</v>
      </c>
      <c r="K93" s="108" t="s">
        <v>654</v>
      </c>
      <c r="L93" s="118" t="s">
        <v>439</v>
      </c>
      <c r="M93" s="28"/>
      <c r="N93" s="33" t="s">
        <v>440</v>
      </c>
      <c r="O93" s="33"/>
      <c r="P93" s="33" t="s">
        <v>46</v>
      </c>
      <c r="Q93" s="33" t="s">
        <v>441</v>
      </c>
      <c r="R93" s="125"/>
    </row>
    <row r="94" spans="1:19" ht="195" x14ac:dyDescent="0.25">
      <c r="A94" s="136">
        <v>21</v>
      </c>
      <c r="B94" s="136"/>
      <c r="C94" s="119" t="s">
        <v>437</v>
      </c>
      <c r="D94" s="145" t="s">
        <v>443</v>
      </c>
      <c r="E94" s="166" t="s">
        <v>442</v>
      </c>
      <c r="F94" s="135"/>
      <c r="G94" s="127" t="s">
        <v>720</v>
      </c>
      <c r="H94" s="159">
        <v>2623484</v>
      </c>
      <c r="I94" s="173">
        <v>0</v>
      </c>
      <c r="J94" s="173">
        <v>2623484</v>
      </c>
      <c r="K94" s="159" t="s">
        <v>655</v>
      </c>
      <c r="L94" s="162" t="s">
        <v>718</v>
      </c>
      <c r="M94" s="130"/>
      <c r="N94" s="127" t="s">
        <v>719</v>
      </c>
      <c r="O94" s="119"/>
      <c r="P94" s="119" t="s">
        <v>46</v>
      </c>
      <c r="Q94" s="119" t="s">
        <v>444</v>
      </c>
      <c r="R94" s="119"/>
    </row>
    <row r="95" spans="1:19" ht="171" x14ac:dyDescent="0.25">
      <c r="A95" s="136">
        <v>22</v>
      </c>
      <c r="B95" s="136"/>
      <c r="C95" s="119" t="s">
        <v>437</v>
      </c>
      <c r="D95" s="145" t="s">
        <v>445</v>
      </c>
      <c r="E95" s="166" t="s">
        <v>446</v>
      </c>
      <c r="F95" s="135"/>
      <c r="G95" s="127" t="s">
        <v>721</v>
      </c>
      <c r="H95" s="159">
        <v>8386560</v>
      </c>
      <c r="I95" s="173">
        <v>0</v>
      </c>
      <c r="J95" s="173">
        <v>8386560</v>
      </c>
      <c r="K95" s="159" t="s">
        <v>656</v>
      </c>
      <c r="L95" s="162" t="s">
        <v>447</v>
      </c>
      <c r="M95" s="130"/>
      <c r="N95" s="119" t="s">
        <v>448</v>
      </c>
      <c r="O95" s="119"/>
      <c r="P95" s="119" t="s">
        <v>46</v>
      </c>
      <c r="Q95" s="119" t="s">
        <v>449</v>
      </c>
      <c r="R95" s="119"/>
    </row>
    <row r="96" spans="1:19" ht="180" x14ac:dyDescent="0.25">
      <c r="A96" s="137">
        <v>23</v>
      </c>
      <c r="B96" s="137"/>
      <c r="C96" s="143" t="s">
        <v>437</v>
      </c>
      <c r="D96" s="138" t="s">
        <v>450</v>
      </c>
      <c r="E96" s="167" t="s">
        <v>451</v>
      </c>
      <c r="F96" s="164"/>
      <c r="G96" s="168" t="s">
        <v>452</v>
      </c>
      <c r="H96" s="174">
        <v>4213324</v>
      </c>
      <c r="I96" s="175">
        <v>0</v>
      </c>
      <c r="J96" s="175">
        <v>4213324</v>
      </c>
      <c r="K96" s="174" t="s">
        <v>657</v>
      </c>
      <c r="L96" s="176" t="s">
        <v>447</v>
      </c>
      <c r="M96" s="142"/>
      <c r="N96" s="143" t="s">
        <v>453</v>
      </c>
      <c r="O96" s="143"/>
      <c r="P96" s="119" t="s">
        <v>46</v>
      </c>
      <c r="Q96" s="143" t="s">
        <v>449</v>
      </c>
      <c r="R96" s="143"/>
    </row>
    <row r="97" spans="1:18" x14ac:dyDescent="0.25">
      <c r="A97" s="401" t="s">
        <v>775</v>
      </c>
      <c r="B97" s="402"/>
      <c r="C97" s="402"/>
      <c r="D97" s="402"/>
      <c r="E97" s="402"/>
      <c r="F97" s="403"/>
      <c r="G97" s="326"/>
      <c r="H97" s="324">
        <f>SUM(H93:H96)</f>
        <v>15961049.76</v>
      </c>
      <c r="I97" s="325">
        <f>SUM(I93:I96)</f>
        <v>0</v>
      </c>
      <c r="J97" s="325">
        <f>J93+J94+J95+J96</f>
        <v>15961049.76</v>
      </c>
      <c r="K97" s="174"/>
      <c r="L97" s="176"/>
      <c r="M97" s="142"/>
      <c r="N97" s="143"/>
      <c r="O97" s="143"/>
      <c r="P97" s="119"/>
      <c r="Q97" s="143"/>
      <c r="R97" s="143"/>
    </row>
    <row r="98" spans="1:18" ht="20.25" x14ac:dyDescent="0.3">
      <c r="A98" s="408" t="s">
        <v>638</v>
      </c>
      <c r="B98" s="408"/>
      <c r="C98" s="408"/>
      <c r="D98" s="408"/>
      <c r="E98" s="408"/>
      <c r="F98" s="408"/>
      <c r="G98" s="408"/>
      <c r="H98" s="408"/>
      <c r="I98" s="408"/>
      <c r="J98" s="408"/>
      <c r="K98" s="408"/>
      <c r="L98" s="408"/>
      <c r="M98" s="408"/>
      <c r="N98" s="408"/>
      <c r="O98" s="408"/>
      <c r="P98" s="408"/>
      <c r="Q98" s="408"/>
      <c r="R98" s="408"/>
    </row>
    <row r="99" spans="1:18" ht="195" x14ac:dyDescent="0.25">
      <c r="A99" s="137">
        <v>24</v>
      </c>
      <c r="B99" s="137">
        <v>1108510251</v>
      </c>
      <c r="C99" s="143" t="s">
        <v>360</v>
      </c>
      <c r="D99" s="138" t="s">
        <v>722</v>
      </c>
      <c r="E99" s="177" t="s">
        <v>457</v>
      </c>
      <c r="F99" s="178"/>
      <c r="G99" s="179" t="s">
        <v>458</v>
      </c>
      <c r="H99" s="180">
        <v>77176.800000000003</v>
      </c>
      <c r="I99" s="295">
        <v>0</v>
      </c>
      <c r="J99" s="295">
        <v>77176.800000000003</v>
      </c>
      <c r="K99" s="180" t="s">
        <v>658</v>
      </c>
      <c r="L99" s="181" t="s">
        <v>459</v>
      </c>
      <c r="M99" s="182"/>
      <c r="N99" s="178" t="s">
        <v>659</v>
      </c>
      <c r="O99" s="178"/>
      <c r="P99" s="178" t="s">
        <v>369</v>
      </c>
      <c r="Q99" s="182"/>
      <c r="R99" s="119"/>
    </row>
    <row r="100" spans="1:18" ht="195" x14ac:dyDescent="0.25">
      <c r="A100" s="136">
        <v>25</v>
      </c>
      <c r="B100" s="136">
        <v>1108510252</v>
      </c>
      <c r="C100" s="119" t="s">
        <v>360</v>
      </c>
      <c r="D100" s="145" t="s">
        <v>723</v>
      </c>
      <c r="E100" s="157" t="s">
        <v>460</v>
      </c>
      <c r="F100" s="135"/>
      <c r="G100" s="127" t="s">
        <v>461</v>
      </c>
      <c r="H100" s="159">
        <v>82893.600000000006</v>
      </c>
      <c r="I100" s="133">
        <v>0</v>
      </c>
      <c r="J100" s="130">
        <v>82893.600000000006</v>
      </c>
      <c r="K100" s="159">
        <v>18363.38</v>
      </c>
      <c r="L100" s="162" t="s">
        <v>462</v>
      </c>
      <c r="M100" s="130"/>
      <c r="N100" s="119" t="s">
        <v>660</v>
      </c>
      <c r="O100" s="119"/>
      <c r="P100" s="178" t="s">
        <v>369</v>
      </c>
      <c r="Q100" s="130"/>
      <c r="R100" s="25"/>
    </row>
    <row r="101" spans="1:18" ht="195" x14ac:dyDescent="0.25">
      <c r="A101" s="136">
        <v>26</v>
      </c>
      <c r="B101" s="136">
        <v>1108510254</v>
      </c>
      <c r="C101" s="119" t="s">
        <v>360</v>
      </c>
      <c r="D101" s="145" t="s">
        <v>724</v>
      </c>
      <c r="E101" s="157" t="s">
        <v>463</v>
      </c>
      <c r="F101" s="135"/>
      <c r="G101" s="127" t="s">
        <v>464</v>
      </c>
      <c r="H101" s="159">
        <v>28806.32</v>
      </c>
      <c r="I101" s="133">
        <v>0</v>
      </c>
      <c r="J101" s="130">
        <v>28806.32</v>
      </c>
      <c r="K101" s="159" t="s">
        <v>661</v>
      </c>
      <c r="L101" s="162" t="s">
        <v>465</v>
      </c>
      <c r="M101" s="130"/>
      <c r="N101" s="119" t="s">
        <v>662</v>
      </c>
      <c r="O101" s="119"/>
      <c r="P101" s="178" t="s">
        <v>369</v>
      </c>
      <c r="Q101" s="130"/>
      <c r="R101" s="119"/>
    </row>
    <row r="102" spans="1:18" ht="195" x14ac:dyDescent="0.25">
      <c r="A102" s="136">
        <v>27</v>
      </c>
      <c r="B102" s="136">
        <v>1108510253</v>
      </c>
      <c r="C102" s="119" t="s">
        <v>360</v>
      </c>
      <c r="D102" s="145" t="s">
        <v>725</v>
      </c>
      <c r="E102" s="157" t="s">
        <v>466</v>
      </c>
      <c r="F102" s="135"/>
      <c r="G102" s="127" t="s">
        <v>467</v>
      </c>
      <c r="H102" s="159">
        <v>32363.439999999999</v>
      </c>
      <c r="I102" s="133">
        <v>0</v>
      </c>
      <c r="J102" s="130">
        <v>32363.439999999999</v>
      </c>
      <c r="K102" s="159" t="s">
        <v>663</v>
      </c>
      <c r="L102" s="162" t="s">
        <v>465</v>
      </c>
      <c r="M102" s="130"/>
      <c r="N102" s="119" t="s">
        <v>664</v>
      </c>
      <c r="O102" s="119"/>
      <c r="P102" s="178" t="s">
        <v>369</v>
      </c>
      <c r="Q102" s="130"/>
      <c r="R102" s="119"/>
    </row>
    <row r="103" spans="1:18" ht="180" x14ac:dyDescent="0.25">
      <c r="A103" s="136">
        <v>28</v>
      </c>
      <c r="B103" s="136">
        <v>1108510250</v>
      </c>
      <c r="C103" s="119" t="s">
        <v>360</v>
      </c>
      <c r="D103" s="145" t="s">
        <v>468</v>
      </c>
      <c r="E103" s="157" t="s">
        <v>469</v>
      </c>
      <c r="F103" s="135"/>
      <c r="G103" s="127" t="s">
        <v>665</v>
      </c>
      <c r="H103" s="159">
        <v>36724.15</v>
      </c>
      <c r="I103" s="173">
        <v>0</v>
      </c>
      <c r="J103" s="183">
        <v>36724.15</v>
      </c>
      <c r="K103" s="159" t="s">
        <v>666</v>
      </c>
      <c r="L103" s="162" t="s">
        <v>470</v>
      </c>
      <c r="M103" s="130"/>
      <c r="N103" s="119" t="s">
        <v>667</v>
      </c>
      <c r="O103" s="119"/>
      <c r="P103" s="178" t="s">
        <v>369</v>
      </c>
      <c r="Q103" s="130"/>
      <c r="R103" s="119"/>
    </row>
    <row r="104" spans="1:18" ht="195" x14ac:dyDescent="0.25">
      <c r="A104" s="136">
        <v>29</v>
      </c>
      <c r="B104" s="136">
        <v>1108510256</v>
      </c>
      <c r="C104" s="119" t="s">
        <v>360</v>
      </c>
      <c r="D104" s="145" t="s">
        <v>726</v>
      </c>
      <c r="E104" s="157" t="s">
        <v>471</v>
      </c>
      <c r="F104" s="135"/>
      <c r="G104" s="127" t="s">
        <v>472</v>
      </c>
      <c r="H104" s="159">
        <v>71650.559999999998</v>
      </c>
      <c r="I104" s="133">
        <v>0</v>
      </c>
      <c r="J104" s="130">
        <v>71650.559999999998</v>
      </c>
      <c r="K104" s="159" t="s">
        <v>668</v>
      </c>
      <c r="L104" s="162" t="s">
        <v>473</v>
      </c>
      <c r="M104" s="130"/>
      <c r="N104" s="119" t="s">
        <v>669</v>
      </c>
      <c r="O104" s="119"/>
      <c r="P104" s="178" t="s">
        <v>369</v>
      </c>
      <c r="Q104" s="130"/>
      <c r="R104" s="119"/>
    </row>
    <row r="105" spans="1:18" ht="195" x14ac:dyDescent="0.25">
      <c r="A105" s="136">
        <v>30</v>
      </c>
      <c r="B105" s="137">
        <v>1108510264</v>
      </c>
      <c r="C105" s="143" t="s">
        <v>360</v>
      </c>
      <c r="D105" s="138" t="s">
        <v>727</v>
      </c>
      <c r="E105" s="184" t="s">
        <v>474</v>
      </c>
      <c r="F105" s="164"/>
      <c r="G105" s="127" t="s">
        <v>475</v>
      </c>
      <c r="H105" s="159">
        <v>104268.08</v>
      </c>
      <c r="I105" s="133">
        <v>0</v>
      </c>
      <c r="J105" s="130">
        <v>104268.08</v>
      </c>
      <c r="K105" s="159">
        <v>104268.08</v>
      </c>
      <c r="L105" s="162" t="s">
        <v>476</v>
      </c>
      <c r="M105" s="130"/>
      <c r="N105" s="119" t="s">
        <v>670</v>
      </c>
      <c r="O105" s="119"/>
      <c r="P105" s="178" t="s">
        <v>369</v>
      </c>
      <c r="Q105" s="130"/>
      <c r="R105" s="25"/>
    </row>
    <row r="106" spans="1:18" ht="195" x14ac:dyDescent="0.25">
      <c r="A106" s="137">
        <v>31</v>
      </c>
      <c r="B106" s="136">
        <v>1108510265</v>
      </c>
      <c r="C106" s="119" t="s">
        <v>671</v>
      </c>
      <c r="D106" s="145" t="s">
        <v>672</v>
      </c>
      <c r="E106" s="157" t="s">
        <v>673</v>
      </c>
      <c r="F106" s="119"/>
      <c r="G106" s="158" t="s">
        <v>674</v>
      </c>
      <c r="H106" s="159">
        <v>241190.15</v>
      </c>
      <c r="I106" s="133">
        <v>0</v>
      </c>
      <c r="J106" s="130">
        <v>241190.15</v>
      </c>
      <c r="K106" s="159">
        <v>282849.40999999997</v>
      </c>
      <c r="L106" s="162" t="s">
        <v>675</v>
      </c>
      <c r="M106" s="130"/>
      <c r="N106" s="119" t="s">
        <v>676</v>
      </c>
      <c r="O106" s="119"/>
      <c r="P106" s="178" t="s">
        <v>369</v>
      </c>
      <c r="Q106" s="130"/>
      <c r="R106" s="119"/>
    </row>
    <row r="107" spans="1:18" ht="171" x14ac:dyDescent="0.25">
      <c r="A107" s="137">
        <v>32</v>
      </c>
      <c r="B107" s="185"/>
      <c r="C107" s="186" t="s">
        <v>360</v>
      </c>
      <c r="D107" s="187" t="s">
        <v>477</v>
      </c>
      <c r="E107" s="188" t="s">
        <v>478</v>
      </c>
      <c r="F107" s="178"/>
      <c r="G107" s="127" t="s">
        <v>479</v>
      </c>
      <c r="H107" s="159">
        <v>10960</v>
      </c>
      <c r="I107" s="173">
        <v>0</v>
      </c>
      <c r="J107" s="173">
        <v>10960</v>
      </c>
      <c r="K107" s="159" t="s">
        <v>677</v>
      </c>
      <c r="L107" s="162" t="s">
        <v>480</v>
      </c>
      <c r="M107" s="130"/>
      <c r="N107" s="119" t="s">
        <v>678</v>
      </c>
      <c r="O107" s="119"/>
      <c r="P107" s="178" t="s">
        <v>369</v>
      </c>
      <c r="Q107" s="130"/>
      <c r="R107" s="119"/>
    </row>
    <row r="108" spans="1:18" ht="180" x14ac:dyDescent="0.25">
      <c r="A108" s="136">
        <v>33</v>
      </c>
      <c r="B108" s="136"/>
      <c r="C108" s="119" t="s">
        <v>360</v>
      </c>
      <c r="D108" s="145" t="s">
        <v>481</v>
      </c>
      <c r="E108" s="157" t="s">
        <v>482</v>
      </c>
      <c r="F108" s="135"/>
      <c r="G108" s="127" t="s">
        <v>679</v>
      </c>
      <c r="H108" s="159">
        <v>1019792.24</v>
      </c>
      <c r="I108" s="173">
        <v>0</v>
      </c>
      <c r="J108" s="183">
        <v>1019792.24</v>
      </c>
      <c r="K108" s="159" t="s">
        <v>680</v>
      </c>
      <c r="L108" s="162" t="s">
        <v>483</v>
      </c>
      <c r="M108" s="130"/>
      <c r="N108" s="119" t="s">
        <v>681</v>
      </c>
      <c r="O108" s="119"/>
      <c r="P108" s="178" t="s">
        <v>369</v>
      </c>
      <c r="Q108" s="130"/>
      <c r="R108" s="119"/>
    </row>
    <row r="109" spans="1:18" ht="171" x14ac:dyDescent="0.25">
      <c r="A109" s="136">
        <v>34</v>
      </c>
      <c r="B109" s="136"/>
      <c r="C109" s="119" t="s">
        <v>360</v>
      </c>
      <c r="D109" s="145" t="s">
        <v>484</v>
      </c>
      <c r="E109" s="189" t="s">
        <v>485</v>
      </c>
      <c r="F109" s="119"/>
      <c r="G109" s="127" t="s">
        <v>486</v>
      </c>
      <c r="H109" s="159">
        <v>497754.88</v>
      </c>
      <c r="I109" s="173">
        <v>0</v>
      </c>
      <c r="J109" s="183">
        <v>497754.88</v>
      </c>
      <c r="K109" s="159">
        <v>497754.88</v>
      </c>
      <c r="L109" s="162" t="s">
        <v>480</v>
      </c>
      <c r="M109" s="130"/>
      <c r="N109" s="119" t="s">
        <v>682</v>
      </c>
      <c r="O109" s="119"/>
      <c r="P109" s="178" t="s">
        <v>369</v>
      </c>
      <c r="Q109" s="130"/>
      <c r="R109" s="119"/>
    </row>
    <row r="110" spans="1:18" ht="171" x14ac:dyDescent="0.25">
      <c r="A110" s="136">
        <v>35</v>
      </c>
      <c r="B110" s="136"/>
      <c r="C110" s="119" t="s">
        <v>360</v>
      </c>
      <c r="D110" s="145" t="s">
        <v>484</v>
      </c>
      <c r="E110" s="190" t="s">
        <v>487</v>
      </c>
      <c r="F110" s="119"/>
      <c r="G110" s="127" t="s">
        <v>488</v>
      </c>
      <c r="H110" s="159">
        <v>306109.44</v>
      </c>
      <c r="I110" s="133">
        <v>0</v>
      </c>
      <c r="J110" s="130">
        <v>306109.44</v>
      </c>
      <c r="K110" s="159" t="s">
        <v>683</v>
      </c>
      <c r="L110" s="162" t="s">
        <v>480</v>
      </c>
      <c r="M110" s="130"/>
      <c r="N110" s="119" t="s">
        <v>684</v>
      </c>
      <c r="O110" s="119"/>
      <c r="P110" s="178" t="s">
        <v>369</v>
      </c>
      <c r="Q110" s="130"/>
      <c r="R110" s="119"/>
    </row>
    <row r="111" spans="1:18" ht="195" x14ac:dyDescent="0.25">
      <c r="A111" s="137">
        <v>36</v>
      </c>
      <c r="B111" s="137"/>
      <c r="C111" s="143" t="s">
        <v>360</v>
      </c>
      <c r="D111" s="138" t="s">
        <v>489</v>
      </c>
      <c r="E111" s="191" t="s">
        <v>490</v>
      </c>
      <c r="F111" s="119"/>
      <c r="G111" s="127" t="s">
        <v>491</v>
      </c>
      <c r="H111" s="159">
        <v>1001.82</v>
      </c>
      <c r="I111" s="173">
        <v>0</v>
      </c>
      <c r="J111" s="183">
        <v>1001.82</v>
      </c>
      <c r="K111" s="159" t="s">
        <v>685</v>
      </c>
      <c r="L111" s="162" t="s">
        <v>492</v>
      </c>
      <c r="M111" s="130"/>
      <c r="N111" s="119" t="s">
        <v>686</v>
      </c>
      <c r="O111" s="119"/>
      <c r="P111" s="178" t="s">
        <v>369</v>
      </c>
      <c r="Q111" s="130"/>
      <c r="R111" s="119"/>
    </row>
    <row r="112" spans="1:18" ht="195" x14ac:dyDescent="0.25">
      <c r="A112" s="136">
        <v>37</v>
      </c>
      <c r="B112" s="136"/>
      <c r="C112" s="119" t="s">
        <v>360</v>
      </c>
      <c r="D112" s="145" t="s">
        <v>489</v>
      </c>
      <c r="E112" s="157" t="s">
        <v>493</v>
      </c>
      <c r="F112" s="135"/>
      <c r="G112" s="127" t="s">
        <v>491</v>
      </c>
      <c r="H112" s="159">
        <v>1</v>
      </c>
      <c r="I112" s="173">
        <v>0</v>
      </c>
      <c r="J112" s="173">
        <v>1</v>
      </c>
      <c r="K112" s="159">
        <v>1599.32</v>
      </c>
      <c r="L112" s="162" t="s">
        <v>494</v>
      </c>
      <c r="M112" s="130"/>
      <c r="N112" s="119" t="s">
        <v>687</v>
      </c>
      <c r="O112" s="119"/>
      <c r="P112" s="178" t="s">
        <v>369</v>
      </c>
      <c r="Q112" s="130"/>
      <c r="R112" s="119"/>
    </row>
    <row r="113" spans="1:18" ht="195" x14ac:dyDescent="0.25">
      <c r="A113" s="137">
        <v>38</v>
      </c>
      <c r="B113" s="137"/>
      <c r="C113" s="143" t="s">
        <v>360</v>
      </c>
      <c r="D113" s="138" t="s">
        <v>489</v>
      </c>
      <c r="E113" s="188" t="s">
        <v>495</v>
      </c>
      <c r="F113" s="119"/>
      <c r="G113" s="127" t="s">
        <v>491</v>
      </c>
      <c r="H113" s="159">
        <v>1</v>
      </c>
      <c r="I113" s="173">
        <v>0</v>
      </c>
      <c r="J113" s="173">
        <v>1</v>
      </c>
      <c r="K113" s="159">
        <v>1599.32</v>
      </c>
      <c r="L113" s="162" t="s">
        <v>494</v>
      </c>
      <c r="M113" s="130"/>
      <c r="N113" s="119" t="s">
        <v>688</v>
      </c>
      <c r="O113" s="119"/>
      <c r="P113" s="178" t="s">
        <v>369</v>
      </c>
      <c r="Q113" s="130"/>
      <c r="R113" s="119"/>
    </row>
    <row r="114" spans="1:18" ht="171" x14ac:dyDescent="0.25">
      <c r="A114" s="136">
        <v>39</v>
      </c>
      <c r="B114" s="136"/>
      <c r="C114" s="119" t="s">
        <v>360</v>
      </c>
      <c r="D114" s="145" t="s">
        <v>689</v>
      </c>
      <c r="E114" s="157" t="s">
        <v>497</v>
      </c>
      <c r="F114" s="135"/>
      <c r="G114" s="127" t="s">
        <v>498</v>
      </c>
      <c r="H114" s="159">
        <v>2016115.5</v>
      </c>
      <c r="I114" s="173">
        <v>0</v>
      </c>
      <c r="J114" s="173">
        <v>2016115.5</v>
      </c>
      <c r="K114" s="159" t="s">
        <v>690</v>
      </c>
      <c r="L114" s="162" t="s">
        <v>499</v>
      </c>
      <c r="M114" s="130"/>
      <c r="N114" s="119" t="s">
        <v>691</v>
      </c>
      <c r="O114" s="119"/>
      <c r="P114" s="178" t="s">
        <v>369</v>
      </c>
      <c r="Q114" s="130"/>
      <c r="R114" s="119"/>
    </row>
    <row r="115" spans="1:18" ht="171" x14ac:dyDescent="0.25">
      <c r="A115" s="137">
        <v>40</v>
      </c>
      <c r="B115" s="137"/>
      <c r="C115" s="143" t="s">
        <v>360</v>
      </c>
      <c r="D115" s="138" t="s">
        <v>496</v>
      </c>
      <c r="E115" s="184" t="s">
        <v>500</v>
      </c>
      <c r="F115" s="164"/>
      <c r="G115" s="168" t="s">
        <v>501</v>
      </c>
      <c r="H115" s="174">
        <v>23401.62</v>
      </c>
      <c r="I115" s="133">
        <v>0</v>
      </c>
      <c r="J115" s="130">
        <v>23401.62</v>
      </c>
      <c r="K115" s="159" t="s">
        <v>692</v>
      </c>
      <c r="L115" s="162" t="s">
        <v>499</v>
      </c>
      <c r="M115" s="130"/>
      <c r="N115" s="119" t="s">
        <v>693</v>
      </c>
      <c r="O115" s="119"/>
      <c r="P115" s="178" t="s">
        <v>369</v>
      </c>
      <c r="Q115" s="130"/>
      <c r="R115" s="119"/>
    </row>
    <row r="116" spans="1:18" ht="133.5" customHeight="1" x14ac:dyDescent="0.25">
      <c r="A116" s="136">
        <v>41</v>
      </c>
      <c r="B116" s="136"/>
      <c r="C116" s="119" t="s">
        <v>360</v>
      </c>
      <c r="D116" s="145" t="s">
        <v>502</v>
      </c>
      <c r="E116" s="157" t="s">
        <v>503</v>
      </c>
      <c r="F116" s="119"/>
      <c r="G116" s="127" t="s">
        <v>504</v>
      </c>
      <c r="H116" s="159">
        <v>29153.97</v>
      </c>
      <c r="I116" s="159">
        <v>0</v>
      </c>
      <c r="J116" s="159">
        <v>29153.97</v>
      </c>
      <c r="K116" s="159">
        <v>29153.97</v>
      </c>
      <c r="L116" s="162" t="s">
        <v>505</v>
      </c>
      <c r="M116" s="130"/>
      <c r="N116" s="119" t="s">
        <v>694</v>
      </c>
      <c r="O116" s="119"/>
      <c r="P116" s="178" t="s">
        <v>369</v>
      </c>
      <c r="Q116" s="130"/>
      <c r="R116" s="119"/>
    </row>
    <row r="117" spans="1:18" ht="171" x14ac:dyDescent="0.25">
      <c r="A117" s="136">
        <v>42</v>
      </c>
      <c r="B117" s="136"/>
      <c r="C117" s="119" t="s">
        <v>360</v>
      </c>
      <c r="D117" s="145" t="s">
        <v>728</v>
      </c>
      <c r="E117" s="157" t="s">
        <v>506</v>
      </c>
      <c r="F117" s="119"/>
      <c r="G117" s="127" t="s">
        <v>491</v>
      </c>
      <c r="H117" s="159">
        <v>1599.32</v>
      </c>
      <c r="I117" s="159">
        <v>0</v>
      </c>
      <c r="J117" s="159">
        <v>1599.32</v>
      </c>
      <c r="K117" s="159">
        <v>1599.32</v>
      </c>
      <c r="L117" s="162" t="s">
        <v>507</v>
      </c>
      <c r="M117" s="130"/>
      <c r="N117" s="119" t="s">
        <v>695</v>
      </c>
      <c r="O117" s="119"/>
      <c r="P117" s="178" t="s">
        <v>369</v>
      </c>
      <c r="Q117" s="130"/>
      <c r="R117" s="119"/>
    </row>
    <row r="118" spans="1:18" ht="171" x14ac:dyDescent="0.25">
      <c r="A118" s="136">
        <v>43</v>
      </c>
      <c r="B118" s="136"/>
      <c r="C118" s="119" t="s">
        <v>360</v>
      </c>
      <c r="D118" s="145" t="s">
        <v>729</v>
      </c>
      <c r="E118" s="157" t="s">
        <v>508</v>
      </c>
      <c r="F118" s="119"/>
      <c r="G118" s="127" t="s">
        <v>491</v>
      </c>
      <c r="H118" s="159">
        <v>1599.32</v>
      </c>
      <c r="I118" s="159">
        <v>0</v>
      </c>
      <c r="J118" s="159">
        <v>1599.32</v>
      </c>
      <c r="K118" s="159">
        <v>1599.32</v>
      </c>
      <c r="L118" s="162" t="s">
        <v>507</v>
      </c>
      <c r="M118" s="130"/>
      <c r="N118" s="119" t="s">
        <v>696</v>
      </c>
      <c r="O118" s="119"/>
      <c r="P118" s="178" t="s">
        <v>369</v>
      </c>
      <c r="Q118" s="130"/>
      <c r="R118" s="119"/>
    </row>
    <row r="119" spans="1:18" ht="171" x14ac:dyDescent="0.25">
      <c r="A119" s="136">
        <v>44</v>
      </c>
      <c r="B119" s="136"/>
      <c r="C119" s="119" t="s">
        <v>360</v>
      </c>
      <c r="D119" s="145" t="s">
        <v>729</v>
      </c>
      <c r="E119" s="157" t="s">
        <v>509</v>
      </c>
      <c r="F119" s="119"/>
      <c r="G119" s="127" t="s">
        <v>491</v>
      </c>
      <c r="H119" s="159">
        <v>1599.32</v>
      </c>
      <c r="I119" s="159">
        <v>0</v>
      </c>
      <c r="J119" s="159">
        <v>1599.32</v>
      </c>
      <c r="K119" s="159">
        <v>1599.32</v>
      </c>
      <c r="L119" s="162" t="s">
        <v>507</v>
      </c>
      <c r="M119" s="130"/>
      <c r="N119" s="119" t="s">
        <v>697</v>
      </c>
      <c r="O119" s="119"/>
      <c r="P119" s="178" t="s">
        <v>369</v>
      </c>
      <c r="Q119" s="130"/>
      <c r="R119" s="119"/>
    </row>
    <row r="120" spans="1:18" ht="171" x14ac:dyDescent="0.25">
      <c r="A120" s="136">
        <v>45</v>
      </c>
      <c r="B120" s="136"/>
      <c r="C120" s="119" t="s">
        <v>360</v>
      </c>
      <c r="D120" s="145" t="s">
        <v>730</v>
      </c>
      <c r="E120" s="157" t="s">
        <v>734</v>
      </c>
      <c r="F120" s="119"/>
      <c r="G120" s="127" t="s">
        <v>731</v>
      </c>
      <c r="H120" s="159">
        <v>179838.13</v>
      </c>
      <c r="I120" s="159">
        <v>0</v>
      </c>
      <c r="J120" s="159">
        <v>179838.13</v>
      </c>
      <c r="K120" s="159">
        <v>179838.13</v>
      </c>
      <c r="L120" s="162" t="s">
        <v>732</v>
      </c>
      <c r="M120" s="130"/>
      <c r="N120" s="119" t="s">
        <v>733</v>
      </c>
      <c r="O120" s="119"/>
      <c r="P120" s="178" t="s">
        <v>369</v>
      </c>
      <c r="Q120" s="130"/>
      <c r="R120" s="119"/>
    </row>
    <row r="121" spans="1:18" ht="171" x14ac:dyDescent="0.25">
      <c r="A121" s="136">
        <v>46</v>
      </c>
      <c r="B121" s="136"/>
      <c r="C121" s="119" t="s">
        <v>360</v>
      </c>
      <c r="D121" s="145" t="s">
        <v>735</v>
      </c>
      <c r="E121" s="157" t="s">
        <v>736</v>
      </c>
      <c r="F121" s="119"/>
      <c r="G121" s="127" t="s">
        <v>737</v>
      </c>
      <c r="H121" s="159">
        <v>47930.47</v>
      </c>
      <c r="I121" s="159">
        <v>0</v>
      </c>
      <c r="J121" s="159">
        <v>47930.47</v>
      </c>
      <c r="K121" s="159">
        <v>47930.47</v>
      </c>
      <c r="L121" s="162" t="s">
        <v>732</v>
      </c>
      <c r="M121" s="130"/>
      <c r="N121" s="119" t="s">
        <v>738</v>
      </c>
      <c r="O121" s="119"/>
      <c r="P121" s="178" t="s">
        <v>369</v>
      </c>
      <c r="Q121" s="130"/>
      <c r="R121" s="119"/>
    </row>
    <row r="122" spans="1:18" ht="171" x14ac:dyDescent="0.25">
      <c r="A122" s="136">
        <v>47</v>
      </c>
      <c r="B122" s="136"/>
      <c r="C122" s="119" t="s">
        <v>360</v>
      </c>
      <c r="D122" s="145" t="s">
        <v>739</v>
      </c>
      <c r="E122" s="157" t="s">
        <v>740</v>
      </c>
      <c r="F122" s="119"/>
      <c r="G122" s="127" t="s">
        <v>741</v>
      </c>
      <c r="H122" s="159">
        <v>90480.11</v>
      </c>
      <c r="I122" s="159">
        <v>0</v>
      </c>
      <c r="J122" s="159">
        <v>90480.11</v>
      </c>
      <c r="K122" s="159">
        <v>90480.11</v>
      </c>
      <c r="L122" s="162" t="s">
        <v>742</v>
      </c>
      <c r="M122" s="130"/>
      <c r="N122" s="119" t="s">
        <v>743</v>
      </c>
      <c r="O122" s="119"/>
      <c r="P122" s="178" t="s">
        <v>369</v>
      </c>
      <c r="Q122" s="130"/>
      <c r="R122" s="119"/>
    </row>
    <row r="123" spans="1:18" ht="171" x14ac:dyDescent="0.25">
      <c r="A123" s="136">
        <v>48</v>
      </c>
      <c r="B123" s="136"/>
      <c r="C123" s="119" t="s">
        <v>360</v>
      </c>
      <c r="D123" s="145" t="s">
        <v>744</v>
      </c>
      <c r="E123" s="157" t="s">
        <v>745</v>
      </c>
      <c r="F123" s="119"/>
      <c r="G123" s="127" t="s">
        <v>746</v>
      </c>
      <c r="H123" s="159">
        <v>99345.19</v>
      </c>
      <c r="I123" s="159">
        <v>0</v>
      </c>
      <c r="J123" s="159">
        <v>99345.19</v>
      </c>
      <c r="K123" s="159">
        <v>99345.19</v>
      </c>
      <c r="L123" s="162" t="s">
        <v>747</v>
      </c>
      <c r="M123" s="130"/>
      <c r="N123" s="119" t="s">
        <v>748</v>
      </c>
      <c r="O123" s="119"/>
      <c r="P123" s="178" t="s">
        <v>369</v>
      </c>
      <c r="Q123" s="130"/>
      <c r="R123" s="119"/>
    </row>
    <row r="124" spans="1:18" ht="18.75" x14ac:dyDescent="0.3">
      <c r="A124" s="396" t="s">
        <v>637</v>
      </c>
      <c r="B124" s="396"/>
      <c r="C124" s="396"/>
      <c r="D124" s="396"/>
      <c r="E124" s="396"/>
      <c r="F124" s="396"/>
      <c r="G124" s="323"/>
      <c r="H124" s="333">
        <f>SUM(H99:H123)</f>
        <v>5001756.4300000006</v>
      </c>
      <c r="I124" s="330">
        <f>SUM(I99:I123)</f>
        <v>0</v>
      </c>
      <c r="J124" s="330">
        <f>SUM(J99:J123)</f>
        <v>5001756.4300000006</v>
      </c>
      <c r="K124" s="303"/>
      <c r="L124" s="397"/>
      <c r="M124" s="398"/>
      <c r="N124" s="398"/>
      <c r="O124" s="398"/>
      <c r="P124" s="398"/>
      <c r="Q124" s="398"/>
      <c r="R124" s="399"/>
    </row>
    <row r="125" spans="1:18" x14ac:dyDescent="0.25">
      <c r="A125" s="400"/>
      <c r="B125" s="400"/>
      <c r="C125" s="400"/>
      <c r="D125" s="400"/>
      <c r="E125" s="400"/>
      <c r="F125" s="400"/>
      <c r="G125" s="304"/>
      <c r="H125" s="305">
        <f>H9+H70+H91+H97+H124</f>
        <v>74748445.770000011</v>
      </c>
      <c r="I125" s="305">
        <f>I9+I70+I91+I97+I124</f>
        <v>48161020.719999999</v>
      </c>
      <c r="J125" s="306">
        <f>J9+J70+J91+J97+J124</f>
        <v>69901185.049999997</v>
      </c>
      <c r="K125" s="303"/>
      <c r="L125" s="397"/>
      <c r="M125" s="398"/>
      <c r="N125" s="398"/>
      <c r="O125" s="398"/>
      <c r="P125" s="398"/>
      <c r="Q125" s="398"/>
      <c r="R125" s="399"/>
    </row>
  </sheetData>
  <mergeCells count="18">
    <mergeCell ref="A9:F9"/>
    <mergeCell ref="L9:R9"/>
    <mergeCell ref="A124:F124"/>
    <mergeCell ref="L124:R124"/>
    <mergeCell ref="A125:F125"/>
    <mergeCell ref="L125:R125"/>
    <mergeCell ref="A97:F97"/>
    <mergeCell ref="A91:F91"/>
    <mergeCell ref="B10:P10"/>
    <mergeCell ref="A70:G70"/>
    <mergeCell ref="A71:R71"/>
    <mergeCell ref="A92:R92"/>
    <mergeCell ref="A98:R98"/>
    <mergeCell ref="A1:R1"/>
    <mergeCell ref="H2:K2"/>
    <mergeCell ref="E3:N3"/>
    <mergeCell ref="B6:P6"/>
    <mergeCell ref="B7:R7"/>
  </mergeCells>
  <pageMargins left="0.59027777777777801" right="0.59027777777777801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"/>
  <sheetViews>
    <sheetView zoomScaleNormal="100" workbookViewId="0">
      <selection activeCell="O5" sqref="O5"/>
    </sheetView>
  </sheetViews>
  <sheetFormatPr defaultColWidth="8.7109375" defaultRowHeight="15" x14ac:dyDescent="0.25"/>
  <cols>
    <col min="2" max="2" width="11.85546875" customWidth="1"/>
    <col min="3" max="3" width="28.85546875" customWidth="1"/>
    <col min="9" max="9" width="10.42578125" customWidth="1"/>
    <col min="13" max="13" width="31.28515625" customWidth="1"/>
  </cols>
  <sheetData>
    <row r="1" spans="1:18" ht="18.75" x14ac:dyDescent="0.3">
      <c r="A1" s="379" t="s">
        <v>626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2" spans="1:18" ht="18.75" x14ac:dyDescent="0.3">
      <c r="A2" s="64"/>
      <c r="B2" s="64"/>
      <c r="C2" s="64"/>
      <c r="D2" s="64"/>
      <c r="E2" s="64"/>
      <c r="F2" s="409" t="s">
        <v>778</v>
      </c>
      <c r="G2" s="409"/>
      <c r="H2" s="409"/>
      <c r="I2" s="409"/>
      <c r="J2" s="409"/>
      <c r="K2" s="409"/>
      <c r="L2" s="64"/>
      <c r="M2" s="64"/>
      <c r="N2" s="64"/>
      <c r="O2" s="64"/>
      <c r="P2" s="64"/>
      <c r="Q2" s="64"/>
      <c r="R2" s="64"/>
    </row>
    <row r="3" spans="1:18" ht="18.75" customHeight="1" x14ac:dyDescent="0.25">
      <c r="A3" s="410" t="s">
        <v>698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</row>
    <row r="4" spans="1:18" ht="18.75" customHeight="1" x14ac:dyDescent="0.25">
      <c r="A4" s="411" t="s">
        <v>521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</row>
    <row r="5" spans="1:18" ht="318.75" x14ac:dyDescent="0.25">
      <c r="A5" s="12" t="s">
        <v>2</v>
      </c>
      <c r="B5" s="12" t="s">
        <v>3</v>
      </c>
      <c r="C5" s="13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12" t="s">
        <v>18</v>
      </c>
      <c r="R5" s="14" t="s">
        <v>19</v>
      </c>
    </row>
    <row r="6" spans="1:18" x14ac:dyDescent="0.25">
      <c r="A6" s="34" t="s">
        <v>20</v>
      </c>
      <c r="B6" s="34"/>
      <c r="C6" s="35">
        <v>2</v>
      </c>
      <c r="D6" s="34" t="s">
        <v>21</v>
      </c>
      <c r="E6" s="34" t="s">
        <v>22</v>
      </c>
      <c r="F6" s="34" t="s">
        <v>23</v>
      </c>
      <c r="G6" s="34" t="s">
        <v>24</v>
      </c>
      <c r="H6" s="34" t="s">
        <v>25</v>
      </c>
      <c r="I6" s="34" t="s">
        <v>26</v>
      </c>
      <c r="J6" s="34"/>
      <c r="K6" s="34" t="s">
        <v>27</v>
      </c>
      <c r="L6" s="34" t="s">
        <v>28</v>
      </c>
      <c r="M6" s="34" t="s">
        <v>29</v>
      </c>
      <c r="N6" s="34" t="s">
        <v>30</v>
      </c>
      <c r="O6" s="34" t="s">
        <v>31</v>
      </c>
      <c r="P6" s="34" t="s">
        <v>32</v>
      </c>
      <c r="Q6" s="34" t="s">
        <v>33</v>
      </c>
      <c r="R6" s="126" t="s">
        <v>34</v>
      </c>
    </row>
    <row r="7" spans="1:18" ht="60" x14ac:dyDescent="0.25">
      <c r="A7" s="76"/>
      <c r="B7" s="202">
        <v>110106024</v>
      </c>
      <c r="C7" s="203" t="s">
        <v>538</v>
      </c>
      <c r="D7" s="202" t="s">
        <v>539</v>
      </c>
      <c r="E7" s="204" t="s">
        <v>540</v>
      </c>
      <c r="F7" s="204">
        <v>8314</v>
      </c>
      <c r="G7" s="205"/>
      <c r="H7" s="206">
        <v>0</v>
      </c>
      <c r="I7" s="207" t="s">
        <v>540</v>
      </c>
      <c r="J7" s="207"/>
      <c r="K7" s="208"/>
      <c r="L7" s="209"/>
      <c r="M7" s="207" t="s">
        <v>369</v>
      </c>
      <c r="N7" s="207" t="s">
        <v>541</v>
      </c>
      <c r="O7" s="210"/>
      <c r="P7" s="210"/>
      <c r="Q7" s="210"/>
      <c r="R7" s="76"/>
    </row>
    <row r="8" spans="1:18" ht="72" x14ac:dyDescent="0.25">
      <c r="A8" s="136"/>
      <c r="B8" s="195"/>
      <c r="C8" s="149" t="s">
        <v>542</v>
      </c>
      <c r="D8" s="195" t="s">
        <v>539</v>
      </c>
      <c r="E8" s="196"/>
      <c r="F8" s="196" t="s">
        <v>543</v>
      </c>
      <c r="G8" s="197"/>
      <c r="H8" s="173">
        <v>9290</v>
      </c>
      <c r="I8" s="198">
        <v>9290</v>
      </c>
      <c r="J8" s="198">
        <v>0</v>
      </c>
      <c r="K8" s="183"/>
      <c r="L8" s="199"/>
      <c r="M8" s="127" t="s">
        <v>369</v>
      </c>
      <c r="N8" s="127" t="s">
        <v>202</v>
      </c>
      <c r="O8" s="136"/>
      <c r="P8" s="136"/>
      <c r="Q8" s="136"/>
      <c r="R8" s="136"/>
    </row>
    <row r="9" spans="1:18" ht="108.75" x14ac:dyDescent="0.25">
      <c r="A9" s="136"/>
      <c r="B9" s="195"/>
      <c r="C9" s="149" t="s">
        <v>754</v>
      </c>
      <c r="D9" s="195" t="s">
        <v>539</v>
      </c>
      <c r="E9" s="196"/>
      <c r="F9" s="196" t="s">
        <v>543</v>
      </c>
      <c r="G9" s="197"/>
      <c r="H9" s="173">
        <v>7648</v>
      </c>
      <c r="I9" s="198">
        <v>7648</v>
      </c>
      <c r="J9" s="198">
        <v>0</v>
      </c>
      <c r="K9" s="183"/>
      <c r="L9" s="199"/>
      <c r="M9" s="127" t="s">
        <v>369</v>
      </c>
      <c r="N9" s="127" t="s">
        <v>202</v>
      </c>
      <c r="O9" s="136"/>
      <c r="P9" s="136"/>
      <c r="Q9" s="136"/>
      <c r="R9" s="136"/>
    </row>
    <row r="10" spans="1:18" ht="60" x14ac:dyDescent="0.25">
      <c r="A10" s="136"/>
      <c r="B10" s="195"/>
      <c r="C10" s="149" t="s">
        <v>544</v>
      </c>
      <c r="D10" s="195" t="s">
        <v>539</v>
      </c>
      <c r="E10" s="196"/>
      <c r="F10" s="196" t="s">
        <v>545</v>
      </c>
      <c r="G10" s="197"/>
      <c r="H10" s="173">
        <v>10439.549999999999</v>
      </c>
      <c r="I10" s="127">
        <v>10439.549999999999</v>
      </c>
      <c r="J10" s="198">
        <v>0</v>
      </c>
      <c r="K10" s="183"/>
      <c r="L10" s="199"/>
      <c r="M10" s="127" t="s">
        <v>369</v>
      </c>
      <c r="N10" s="127" t="s">
        <v>202</v>
      </c>
      <c r="O10" s="136"/>
      <c r="P10" s="136"/>
      <c r="Q10" s="136"/>
      <c r="R10" s="136"/>
    </row>
    <row r="11" spans="1:18" ht="77.25" x14ac:dyDescent="0.25">
      <c r="A11" s="136"/>
      <c r="B11" s="200"/>
      <c r="C11" s="201" t="s">
        <v>619</v>
      </c>
      <c r="D11" s="195" t="s">
        <v>524</v>
      </c>
      <c r="E11" s="136"/>
      <c r="F11" s="196" t="s">
        <v>620</v>
      </c>
      <c r="G11" s="197"/>
      <c r="H11" s="173">
        <v>33500</v>
      </c>
      <c r="I11" s="198">
        <v>33500</v>
      </c>
      <c r="J11" s="198">
        <v>0</v>
      </c>
      <c r="K11" s="183"/>
      <c r="L11" s="199"/>
      <c r="M11" s="127" t="s">
        <v>369</v>
      </c>
      <c r="N11" s="136"/>
      <c r="O11" s="136"/>
      <c r="P11" s="136"/>
      <c r="Q11" s="136"/>
      <c r="R11" s="136"/>
    </row>
    <row r="12" spans="1:18" x14ac:dyDescent="0.25">
      <c r="A12" s="406" t="s">
        <v>637</v>
      </c>
      <c r="B12" s="406"/>
      <c r="C12" s="406"/>
      <c r="D12" s="406"/>
      <c r="E12" s="406"/>
      <c r="F12" s="406"/>
      <c r="G12" s="406"/>
      <c r="H12" s="128">
        <f>H8+H9+H10+H11</f>
        <v>60877.55</v>
      </c>
      <c r="I12" s="128">
        <f>I8+I9+I10+I11</f>
        <v>60877.55</v>
      </c>
      <c r="J12" s="128">
        <f>J8+J9+J10+J11</f>
        <v>0</v>
      </c>
      <c r="K12" s="76"/>
      <c r="L12" s="76"/>
      <c r="M12" s="76"/>
      <c r="N12" s="76"/>
      <c r="O12" s="76"/>
      <c r="P12" s="76"/>
      <c r="Q12" s="76"/>
      <c r="R12" s="76"/>
    </row>
  </sheetData>
  <mergeCells count="5">
    <mergeCell ref="A1:R1"/>
    <mergeCell ref="F2:K2"/>
    <mergeCell ref="A3:R3"/>
    <mergeCell ref="A4:M4"/>
    <mergeCell ref="A12:G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имущество Адм</vt:lpstr>
      <vt:lpstr>движимое</vt:lpstr>
      <vt:lpstr>Казна-недвижимое</vt:lpstr>
      <vt:lpstr>Казна - движимое</vt:lpstr>
      <vt:lpstr>'имущество Адм'!Excel_BuiltIn__FilterDatabase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4</cp:revision>
  <cp:lastPrinted>2024-02-14T10:16:00Z</cp:lastPrinted>
  <dcterms:modified xsi:type="dcterms:W3CDTF">2024-03-11T08:59:52Z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